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165" windowWidth="11415" windowHeight="9420" tabRatio="601"/>
  </bookViews>
  <sheets>
    <sheet name="Contents" sheetId="34" r:id="rId1"/>
    <sheet name="Summary" sheetId="33" r:id="rId2"/>
    <sheet name="Funding &amp; Resources HE" sheetId="19" r:id="rId3"/>
    <sheet name="Funding &amp; Resources HE Regional" sheetId="32" r:id="rId4"/>
    <sheet name="Sheet2" sheetId="31" state="hidden" r:id="rId5"/>
    <sheet name="Funding and Resources HLF" sheetId="36" r:id="rId6"/>
    <sheet name="Public Sector Funding" sheetId="22" r:id="rId7"/>
    <sheet name="Funding Voluntary Sector" sheetId="23" r:id="rId8"/>
    <sheet name="Funding Private Sector" sheetId="24" r:id="rId9"/>
    <sheet name="Natural Environment Funding" sheetId="38" r:id="rId10"/>
    <sheet name="Capacity - Employment" sheetId="26" r:id="rId11"/>
    <sheet name="Capacity - Employment LAs" sheetId="37" r:id="rId12"/>
    <sheet name="Skills - apprent. and training" sheetId="27" r:id="rId13"/>
  </sheets>
  <definedNames>
    <definedName name="_xlnm._FilterDatabase" localSheetId="7" hidden="1">'Funding Voluntary Sector'!$R$7:$R$12</definedName>
  </definedNames>
  <calcPr calcId="145621"/>
</workbook>
</file>

<file path=xl/calcChain.xml><?xml version="1.0" encoding="utf-8"?>
<calcChain xmlns="http://schemas.openxmlformats.org/spreadsheetml/2006/main">
  <c r="W12" i="33" l="1"/>
  <c r="W13" i="33"/>
  <c r="W14" i="33"/>
  <c r="W15" i="33"/>
  <c r="W16" i="33"/>
  <c r="W17" i="33"/>
  <c r="W18" i="33"/>
  <c r="W19" i="33"/>
  <c r="W20" i="33"/>
  <c r="W11" i="33"/>
  <c r="N20" i="31" l="1"/>
  <c r="M20" i="31"/>
  <c r="AA24" i="31"/>
  <c r="AL15" i="31" l="1"/>
  <c r="AL16" i="31"/>
  <c r="AL17" i="31"/>
  <c r="AL18" i="31"/>
  <c r="AL19" i="31"/>
  <c r="AL20" i="31"/>
  <c r="AL21" i="31"/>
  <c r="AL22" i="31"/>
  <c r="AL23" i="31"/>
  <c r="AL24" i="31"/>
  <c r="AL25" i="31"/>
  <c r="AL26" i="31"/>
  <c r="AL27" i="31"/>
  <c r="AL28" i="31"/>
  <c r="AL29" i="31"/>
  <c r="AL30" i="31"/>
  <c r="AL31" i="31"/>
  <c r="AL32" i="31"/>
  <c r="AL33" i="31"/>
  <c r="AL34" i="31"/>
  <c r="N18" i="31"/>
  <c r="N19" i="31"/>
  <c r="N21" i="31"/>
  <c r="N22" i="31"/>
  <c r="N23" i="31"/>
  <c r="N24" i="31"/>
  <c r="N25" i="31"/>
  <c r="N26" i="31"/>
  <c r="N27" i="31"/>
  <c r="N28" i="31"/>
  <c r="N29" i="31"/>
  <c r="AL35" i="31"/>
  <c r="AA23" i="31"/>
  <c r="M28" i="31"/>
  <c r="M18" i="31"/>
  <c r="M19" i="31"/>
  <c r="M21" i="31"/>
  <c r="M22" i="31"/>
  <c r="M23" i="31"/>
  <c r="M24" i="31"/>
  <c r="M25" i="31"/>
  <c r="M26" i="31"/>
  <c r="M27" i="31"/>
  <c r="M29" i="31"/>
  <c r="AA25" i="31"/>
  <c r="AA26" i="31"/>
  <c r="AA27" i="31"/>
  <c r="AA28" i="31"/>
  <c r="AA29" i="31"/>
  <c r="AA30" i="31"/>
  <c r="AA31" i="31"/>
  <c r="AA32" i="31"/>
  <c r="AA33" i="31"/>
  <c r="AA34" i="31"/>
  <c r="AA35" i="31"/>
</calcChain>
</file>

<file path=xl/sharedStrings.xml><?xml version="1.0" encoding="utf-8"?>
<sst xmlns="http://schemas.openxmlformats.org/spreadsheetml/2006/main" count="5542" uniqueCount="1138">
  <si>
    <t>Select Region</t>
  </si>
  <si>
    <t>North East</t>
  </si>
  <si>
    <t>North West</t>
  </si>
  <si>
    <t>Yorkshire and the Humber</t>
  </si>
  <si>
    <t xml:space="preserve">West Midlands </t>
  </si>
  <si>
    <t>East Midlands</t>
  </si>
  <si>
    <t>East of England</t>
  </si>
  <si>
    <t>London</t>
  </si>
  <si>
    <t>South East</t>
  </si>
  <si>
    <t xml:space="preserve">South West </t>
  </si>
  <si>
    <t>South West</t>
  </si>
  <si>
    <t>2000/01</t>
  </si>
  <si>
    <t>2002/03</t>
  </si>
  <si>
    <t>2006/07</t>
  </si>
  <si>
    <t>2007/08</t>
  </si>
  <si>
    <t>2008/09</t>
  </si>
  <si>
    <t>2009/10</t>
  </si>
  <si>
    <t>2010/11</t>
  </si>
  <si>
    <t>2011/12</t>
  </si>
  <si>
    <t>2012/13</t>
  </si>
  <si>
    <t>2013/14</t>
  </si>
  <si>
    <t>West Midlands</t>
  </si>
  <si>
    <t>England</t>
  </si>
  <si>
    <t xml:space="preserve">North West </t>
  </si>
  <si>
    <t xml:space="preserve">England </t>
  </si>
  <si>
    <t xml:space="preserve">Yorkshire and the Humber </t>
  </si>
  <si>
    <t xml:space="preserve">East Midlands </t>
  </si>
  <si>
    <t>2003/04</t>
  </si>
  <si>
    <t>2004/05</t>
  </si>
  <si>
    <t>2005/06</t>
  </si>
  <si>
    <t>**</t>
  </si>
  <si>
    <t>N/A</t>
  </si>
  <si>
    <t>Gateshead</t>
  </si>
  <si>
    <t>North Tyneside</t>
  </si>
  <si>
    <t>South Tyneside</t>
  </si>
  <si>
    <t>Sunderland</t>
  </si>
  <si>
    <t>Darlington</t>
  </si>
  <si>
    <t>Hartlepool</t>
  </si>
  <si>
    <t>Middlesbrough</t>
  </si>
  <si>
    <t xml:space="preserve">Redcar and Cleveland </t>
  </si>
  <si>
    <t>Cheshire East</t>
  </si>
  <si>
    <t>Halton</t>
  </si>
  <si>
    <t>Warrington</t>
  </si>
  <si>
    <t>Barrow-in-Furness</t>
  </si>
  <si>
    <t>Carlisle</t>
  </si>
  <si>
    <t>Bolton</t>
  </si>
  <si>
    <t>Bury</t>
  </si>
  <si>
    <t>Manchester</t>
  </si>
  <si>
    <t>Rochdale</t>
  </si>
  <si>
    <t>Salford</t>
  </si>
  <si>
    <t>Stockport</t>
  </si>
  <si>
    <t>Tameside</t>
  </si>
  <si>
    <t>Trafford</t>
  </si>
  <si>
    <t>Wigan</t>
  </si>
  <si>
    <t>Blackburn with Darwen</t>
  </si>
  <si>
    <t>Blackpool</t>
  </si>
  <si>
    <t>Burnley</t>
  </si>
  <si>
    <t>Chorley</t>
  </si>
  <si>
    <t>Fylde</t>
  </si>
  <si>
    <t>Hyndburn</t>
  </si>
  <si>
    <t>Lancaster</t>
  </si>
  <si>
    <t>Pendle</t>
  </si>
  <si>
    <t>Preston</t>
  </si>
  <si>
    <t>Ribble Valley</t>
  </si>
  <si>
    <t>Rossendale</t>
  </si>
  <si>
    <t>South Ribble</t>
  </si>
  <si>
    <t>West Lancashire</t>
  </si>
  <si>
    <t>Wyre</t>
  </si>
  <si>
    <t>Knowsley</t>
  </si>
  <si>
    <t>Liverpool</t>
  </si>
  <si>
    <t>Sefton</t>
  </si>
  <si>
    <t>St Helens</t>
  </si>
  <si>
    <t>Wirral</t>
  </si>
  <si>
    <t>Calderdale</t>
  </si>
  <si>
    <t>Shropshire</t>
  </si>
  <si>
    <t>Cannock Chase</t>
  </si>
  <si>
    <t>East Staffordshire</t>
  </si>
  <si>
    <t>Lichfield</t>
  </si>
  <si>
    <t>Staffordshire Moorlands</t>
  </si>
  <si>
    <t>Stafford</t>
  </si>
  <si>
    <t>South Staffordshire</t>
  </si>
  <si>
    <t>Tamworth</t>
  </si>
  <si>
    <t>North Warwickshire</t>
  </si>
  <si>
    <t>Nuneaton and Bedworth</t>
  </si>
  <si>
    <t>Rugby</t>
  </si>
  <si>
    <t>Stratford-on-Avon</t>
  </si>
  <si>
    <t>Warwick</t>
  </si>
  <si>
    <t>Birmingham</t>
  </si>
  <si>
    <t>Coventry</t>
  </si>
  <si>
    <t>Dudley</t>
  </si>
  <si>
    <t>Sandwell</t>
  </si>
  <si>
    <t>Solihull</t>
  </si>
  <si>
    <t>Walsall</t>
  </si>
  <si>
    <t>Bromsgrove</t>
  </si>
  <si>
    <t>Malvern Hills</t>
  </si>
  <si>
    <t>Redditch</t>
  </si>
  <si>
    <t>Worcester</t>
  </si>
  <si>
    <t>Wychavon</t>
  </si>
  <si>
    <t>Wyre Forest</t>
  </si>
  <si>
    <t>Amber Valley</t>
  </si>
  <si>
    <t>Bolsover</t>
  </si>
  <si>
    <t>Chesterfield</t>
  </si>
  <si>
    <t>Derbyshire Dales</t>
  </si>
  <si>
    <t>Erewash</t>
  </si>
  <si>
    <t>High Peak</t>
  </si>
  <si>
    <t>North East Derbyshire</t>
  </si>
  <si>
    <t>South Derbyshire</t>
  </si>
  <si>
    <t>Blaby</t>
  </si>
  <si>
    <t>Charnwood</t>
  </si>
  <si>
    <t>Harborough</t>
  </si>
  <si>
    <t>Hinckley and Bosworth</t>
  </si>
  <si>
    <t>Melton</t>
  </si>
  <si>
    <t>North West Leicestershire</t>
  </si>
  <si>
    <t>Oadby and Wigston</t>
  </si>
  <si>
    <t>Boston</t>
  </si>
  <si>
    <t>East Lindsey</t>
  </si>
  <si>
    <t>Lincoln</t>
  </si>
  <si>
    <t>North Kesteven</t>
  </si>
  <si>
    <t>South Holland</t>
  </si>
  <si>
    <t>South Kesteven</t>
  </si>
  <si>
    <t>West Lindsey</t>
  </si>
  <si>
    <t>Corby</t>
  </si>
  <si>
    <t>Daventry</t>
  </si>
  <si>
    <t>East Northamptonshire</t>
  </si>
  <si>
    <t>Kettering</t>
  </si>
  <si>
    <t>South Northamptonshire</t>
  </si>
  <si>
    <t>Wellingborough</t>
  </si>
  <si>
    <t>-</t>
  </si>
  <si>
    <t>Ashfield</t>
  </si>
  <si>
    <t>Bassetlaw</t>
  </si>
  <si>
    <t>Broxtowe</t>
  </si>
  <si>
    <t>Gedling</t>
  </si>
  <si>
    <t>Mansfield</t>
  </si>
  <si>
    <t>Newark and Sherwood</t>
  </si>
  <si>
    <t>Rushcliffe</t>
  </si>
  <si>
    <t>Rutland</t>
  </si>
  <si>
    <t>Bedford</t>
  </si>
  <si>
    <t>Central Bedfordshire</t>
  </si>
  <si>
    <t>Luton</t>
  </si>
  <si>
    <t>East Cambridgeshire</t>
  </si>
  <si>
    <t>Fenland</t>
  </si>
  <si>
    <t>Huntingdonshire</t>
  </si>
  <si>
    <t>South Cambridgeshire</t>
  </si>
  <si>
    <t>Basildon</t>
  </si>
  <si>
    <t>Braintree</t>
  </si>
  <si>
    <t>Brentwood</t>
  </si>
  <si>
    <t>Castle Point</t>
  </si>
  <si>
    <t>Chelmsford</t>
  </si>
  <si>
    <t>Colchester</t>
  </si>
  <si>
    <t>Epping Forest</t>
  </si>
  <si>
    <t>Harlow</t>
  </si>
  <si>
    <t>Rochford</t>
  </si>
  <si>
    <t>Southend on Sea</t>
  </si>
  <si>
    <t>Tendring</t>
  </si>
  <si>
    <t>Uttlesford</t>
  </si>
  <si>
    <t>Broxbourne</t>
  </si>
  <si>
    <t>Dacorum</t>
  </si>
  <si>
    <t>East Hertfordshire</t>
  </si>
  <si>
    <t>Hertsmere</t>
  </si>
  <si>
    <t>St Albans</t>
  </si>
  <si>
    <t>Stevenage</t>
  </si>
  <si>
    <t>Watford</t>
  </si>
  <si>
    <t>Welwyn Hatfield</t>
  </si>
  <si>
    <t>Breckland</t>
  </si>
  <si>
    <t>Broadland</t>
  </si>
  <si>
    <t>Great Yarmouth</t>
  </si>
  <si>
    <t>North Norfolk</t>
  </si>
  <si>
    <t>Norwich</t>
  </si>
  <si>
    <t>South Norfolk</t>
  </si>
  <si>
    <t>Babergh</t>
  </si>
  <si>
    <t>Forest Heath</t>
  </si>
  <si>
    <t>Ipswich</t>
  </si>
  <si>
    <t>Mid Suffolk</t>
  </si>
  <si>
    <t>St Edmundsbury</t>
  </si>
  <si>
    <t>Suffolk Coastal</t>
  </si>
  <si>
    <t>Barnet</t>
  </si>
  <si>
    <t>Bexley</t>
  </si>
  <si>
    <t>Brent</t>
  </si>
  <si>
    <t>Bromley</t>
  </si>
  <si>
    <t>Camden</t>
  </si>
  <si>
    <t>Croydon</t>
  </si>
  <si>
    <t>Ealing</t>
  </si>
  <si>
    <t>Enfield</t>
  </si>
  <si>
    <t>Greenwich</t>
  </si>
  <si>
    <t>Hackney</t>
  </si>
  <si>
    <t>Haringey</t>
  </si>
  <si>
    <t>Harrow</t>
  </si>
  <si>
    <t>Havering</t>
  </si>
  <si>
    <t>Hillingdon</t>
  </si>
  <si>
    <t>Hounslow</t>
  </si>
  <si>
    <t>Islington</t>
  </si>
  <si>
    <t>Kingston upon Thames</t>
  </si>
  <si>
    <t>Lambeth</t>
  </si>
  <si>
    <t>Lewisham</t>
  </si>
  <si>
    <t>Merton</t>
  </si>
  <si>
    <t>Newham</t>
  </si>
  <si>
    <t>Redbridge</t>
  </si>
  <si>
    <t>Richmond upon Thames</t>
  </si>
  <si>
    <t>Southwark</t>
  </si>
  <si>
    <t>Sutton</t>
  </si>
  <si>
    <t>Tower Hamlets</t>
  </si>
  <si>
    <t>Wandsworth</t>
  </si>
  <si>
    <t>Bracknell Forest</t>
  </si>
  <si>
    <t>Reading</t>
  </si>
  <si>
    <t>Slough</t>
  </si>
  <si>
    <t>West Berkshire</t>
  </si>
  <si>
    <t>Windsor and Maidenhead</t>
  </si>
  <si>
    <t>Wokingham</t>
  </si>
  <si>
    <t>Aylesbury Vale</t>
  </si>
  <si>
    <t>Chiltern</t>
  </si>
  <si>
    <t>Milton Keynes</t>
  </si>
  <si>
    <t>South Bucks</t>
  </si>
  <si>
    <t>Wycombe</t>
  </si>
  <si>
    <t>Eastbourne</t>
  </si>
  <si>
    <t>Hastings</t>
  </si>
  <si>
    <t>Lewes</t>
  </si>
  <si>
    <t>Rother</t>
  </si>
  <si>
    <t>Wealden</t>
  </si>
  <si>
    <t>East Hampshire</t>
  </si>
  <si>
    <t>Eastleigh</t>
  </si>
  <si>
    <t>Fareham</t>
  </si>
  <si>
    <t>Gosport</t>
  </si>
  <si>
    <t>Havant</t>
  </si>
  <si>
    <t>Test Valley</t>
  </si>
  <si>
    <t>Winchester</t>
  </si>
  <si>
    <t>Ashford</t>
  </si>
  <si>
    <t>Canterbury</t>
  </si>
  <si>
    <t>Dartford</t>
  </si>
  <si>
    <t>Dover</t>
  </si>
  <si>
    <t>Gravesham</t>
  </si>
  <si>
    <t>Maidstone</t>
  </si>
  <si>
    <t>Medway</t>
  </si>
  <si>
    <t>Sevenoaks</t>
  </si>
  <si>
    <t>Shepway</t>
  </si>
  <si>
    <t>Swale</t>
  </si>
  <si>
    <t>Thanet</t>
  </si>
  <si>
    <t>Tonbridge and Malling</t>
  </si>
  <si>
    <t>Tunbridge Wells</t>
  </si>
  <si>
    <t>Cherwell</t>
  </si>
  <si>
    <t>South Oxfordshire</t>
  </si>
  <si>
    <t>Vale of White Horse</t>
  </si>
  <si>
    <t>West Oxfordshire</t>
  </si>
  <si>
    <t>Elmbridge</t>
  </si>
  <si>
    <t>Epsom and Ewell</t>
  </si>
  <si>
    <t>Guildford</t>
  </si>
  <si>
    <t>Mole Valley</t>
  </si>
  <si>
    <t>Reigate and Banstead</t>
  </si>
  <si>
    <t>Runnymede</t>
  </si>
  <si>
    <t>Spelthorne</t>
  </si>
  <si>
    <t>Surrey Heath</t>
  </si>
  <si>
    <t>Woking</t>
  </si>
  <si>
    <t>Adur</t>
  </si>
  <si>
    <t>Arun</t>
  </si>
  <si>
    <t>Chichester</t>
  </si>
  <si>
    <t>Crawley</t>
  </si>
  <si>
    <t>Horsham</t>
  </si>
  <si>
    <t>City of Bristol</t>
  </si>
  <si>
    <t>East Devon</t>
  </si>
  <si>
    <t>Exeter</t>
  </si>
  <si>
    <t>Mid Devon</t>
  </si>
  <si>
    <t>North Devon</t>
  </si>
  <si>
    <t>South Hams</t>
  </si>
  <si>
    <t>Teignbridge</t>
  </si>
  <si>
    <t>Torbay</t>
  </si>
  <si>
    <t>Torridge</t>
  </si>
  <si>
    <t>West Devon</t>
  </si>
  <si>
    <t>Bournemouth</t>
  </si>
  <si>
    <t>Christchurch</t>
  </si>
  <si>
    <t>East Dorset</t>
  </si>
  <si>
    <t>North Dorset</t>
  </si>
  <si>
    <t>Purbeck</t>
  </si>
  <si>
    <t>West Dorset</t>
  </si>
  <si>
    <t>Weymouth and Portland</t>
  </si>
  <si>
    <t>Cheltenham</t>
  </si>
  <si>
    <t>Cotswold</t>
  </si>
  <si>
    <t>Forest of Dean</t>
  </si>
  <si>
    <t>South Gloucestershire</t>
  </si>
  <si>
    <t>Stroud</t>
  </si>
  <si>
    <t>Tewkesbury</t>
  </si>
  <si>
    <t>Mendip</t>
  </si>
  <si>
    <t>North Somerset</t>
  </si>
  <si>
    <t>Sedgemoor</t>
  </si>
  <si>
    <t>South Somerset</t>
  </si>
  <si>
    <t>Taunton Deane</t>
  </si>
  <si>
    <t>West Somerset</t>
  </si>
  <si>
    <t>Wiltshire</t>
  </si>
  <si>
    <t>Swindon</t>
  </si>
  <si>
    <t>Broads Authority</t>
  </si>
  <si>
    <t>Northumberland</t>
  </si>
  <si>
    <t>Newcastle upon Tyne</t>
  </si>
  <si>
    <t>Stockton-on-Tees</t>
  </si>
  <si>
    <t>Allerdale</t>
  </si>
  <si>
    <t>Copeland</t>
  </si>
  <si>
    <t>Eden</t>
  </si>
  <si>
    <t>South Lakeland</t>
  </si>
  <si>
    <t>Oldham</t>
  </si>
  <si>
    <t>East Riding of Yorkshire</t>
  </si>
  <si>
    <t>North East Lincolnshire</t>
  </si>
  <si>
    <t>North Lincolnshire</t>
  </si>
  <si>
    <t>York</t>
  </si>
  <si>
    <t>Craven</t>
  </si>
  <si>
    <t>Hambleton</t>
  </si>
  <si>
    <t>Harrogate</t>
  </si>
  <si>
    <t>Richmondshire</t>
  </si>
  <si>
    <t>Scarborough</t>
  </si>
  <si>
    <t>Selby</t>
  </si>
  <si>
    <t>Barnsley</t>
  </si>
  <si>
    <t>Doncaster</t>
  </si>
  <si>
    <t>Rotherham</t>
  </si>
  <si>
    <t>Sheffield</t>
  </si>
  <si>
    <t>Bradford</t>
  </si>
  <si>
    <t>Kirklees</t>
  </si>
  <si>
    <t>Leeds</t>
  </si>
  <si>
    <t>Wakefield</t>
  </si>
  <si>
    <t>Newcastle-under-Lyme</t>
  </si>
  <si>
    <t>Cambridge</t>
  </si>
  <si>
    <t>Maldon</t>
  </si>
  <si>
    <t>Thurrock</t>
  </si>
  <si>
    <t>North Hertfordshire</t>
  </si>
  <si>
    <t>Waveney</t>
  </si>
  <si>
    <t>Barking and Dagenham</t>
  </si>
  <si>
    <t>Hammersmith and Fulham</t>
  </si>
  <si>
    <t>Kensington and Chelsea</t>
  </si>
  <si>
    <t>Waltham Forest</t>
  </si>
  <si>
    <t>Hart</t>
  </si>
  <si>
    <t>New Forest</t>
  </si>
  <si>
    <t>Rushmoor</t>
  </si>
  <si>
    <t>Oxford</t>
  </si>
  <si>
    <t>Waverley</t>
  </si>
  <si>
    <t>Mid Sussex</t>
  </si>
  <si>
    <t>Poole</t>
  </si>
  <si>
    <t>Gloucester</t>
  </si>
  <si>
    <t>Region</t>
  </si>
  <si>
    <t>Ryedale</t>
  </si>
  <si>
    <t>Buckinghamshire County Council</t>
  </si>
  <si>
    <t>Dartmoor National Park Authority</t>
  </si>
  <si>
    <t>2012/2013</t>
  </si>
  <si>
    <t>Total</t>
  </si>
  <si>
    <t>North Yorkshire</t>
  </si>
  <si>
    <t>Isle of Wight</t>
  </si>
  <si>
    <t>Cornwall</t>
  </si>
  <si>
    <t>Isles of Scilly</t>
  </si>
  <si>
    <t>Total income</t>
  </si>
  <si>
    <t>Grant-in aid</t>
  </si>
  <si>
    <t>Grant-in-aid (£million in 2013/14 Real Prices)</t>
  </si>
  <si>
    <t>England, Year</t>
  </si>
  <si>
    <t>1994/95</t>
  </si>
  <si>
    <t>1995/96</t>
  </si>
  <si>
    <t>1996/97</t>
  </si>
  <si>
    <t>1997/98</t>
  </si>
  <si>
    <t>1998/99</t>
  </si>
  <si>
    <t>1999/00</t>
  </si>
  <si>
    <t>2001/02</t>
  </si>
  <si>
    <t>Secular buildings and monuments</t>
  </si>
  <si>
    <t>Conservation areas</t>
  </si>
  <si>
    <t>Cathedrals</t>
  </si>
  <si>
    <t>Other Places of Worship</t>
  </si>
  <si>
    <t>National Heritage Protection Commissions Programme (formerly Historic Environment Enabling Programme)</t>
  </si>
  <si>
    <t>Other</t>
  </si>
  <si>
    <t>Heritage Protection and Planning</t>
  </si>
  <si>
    <t>National Collections</t>
  </si>
  <si>
    <t>Corporate and Support Services</t>
  </si>
  <si>
    <t>Admissions Income</t>
  </si>
  <si>
    <t>Retail and Catering Income</t>
  </si>
  <si>
    <t>Membership Income</t>
  </si>
  <si>
    <t>Other Earned Income</t>
  </si>
  <si>
    <t>Donations, Grants and Other Operating Income</t>
  </si>
  <si>
    <t>Interest</t>
  </si>
  <si>
    <t>Buildings &amp; Monuments</t>
  </si>
  <si>
    <t>Conservation Areas</t>
  </si>
  <si>
    <t>Places of worship</t>
  </si>
  <si>
    <t>Other Grants</t>
  </si>
  <si>
    <t>% of Total</t>
  </si>
  <si>
    <t>Central Department</t>
  </si>
  <si>
    <t>National Total</t>
  </si>
  <si>
    <t>Historic Buildings Monuments and Designed Landscapes</t>
  </si>
  <si>
    <t>Area Partnership Schemes</t>
  </si>
  <si>
    <t>Regional Places of Worship</t>
  </si>
  <si>
    <t>Other grants</t>
  </si>
  <si>
    <t>Funding for the historic environment  - Heritage Lottery Fund</t>
  </si>
  <si>
    <t>UK</t>
  </si>
  <si>
    <t>Source: Heritage Lottery Fund</t>
  </si>
  <si>
    <t>value (£)</t>
  </si>
  <si>
    <t>County Durham</t>
  </si>
  <si>
    <t>Funding for the Historic Environment - Public Sector</t>
  </si>
  <si>
    <t xml:space="preserve">It is not possible to have a full account of all funding in the historic environment sector. Our knowledge of voluntary and private sector investment is relatively weak and in the wider public sector (e.g. Local Authorities) it is hard to isolate spend on the historic environment. Also it is hard to avoid the issue of double counting, for example expenditure on historic buildings by private owners may have partially been through public grants. </t>
  </si>
  <si>
    <t>** data not available</t>
  </si>
  <si>
    <t xml:space="preserve"> Source: Churches Conservation Trust</t>
  </si>
  <si>
    <t>Grant in aid from DCMS (£ million)</t>
  </si>
  <si>
    <t>Expenditure (£, million)</t>
  </si>
  <si>
    <t>Expenditure on conservation/church repairs (£, million)</t>
  </si>
  <si>
    <t>Source: DCMS</t>
  </si>
  <si>
    <t xml:space="preserve">
Historic Royal Palaces is a self financing Public Corporation with responsibility for the five unoccupied royal palaces including Tower of London and Hampton Court  http://www.hrp.org.uk/
</t>
  </si>
  <si>
    <t>Historic Royal Palaces</t>
  </si>
  <si>
    <t>Source: Historic Royal Palaces</t>
  </si>
  <si>
    <t>Income (£, million)</t>
  </si>
  <si>
    <t>Total Expenditure  (£, million)</t>
  </si>
  <si>
    <t>Spent on conservation of Royal Palaces (£, million)</t>
  </si>
  <si>
    <t>2000/06</t>
  </si>
  <si>
    <t>2007/13</t>
  </si>
  <si>
    <t>2014/20</t>
  </si>
  <si>
    <t>Source: DEFRA</t>
  </si>
  <si>
    <t xml:space="preserve">Funding for the Historic Environment - Voluntary and Religious Sector </t>
  </si>
  <si>
    <t>Source: National Trust Annual Reports</t>
  </si>
  <si>
    <t>Source: Church of England Cathedrals &amp; Church Buildings Division</t>
  </si>
  <si>
    <t>NB:  This table does not reflect any contributions made by congregations - which may be substantial</t>
  </si>
  <si>
    <t>Grants disbursed 2000-2011</t>
  </si>
  <si>
    <t>Number of Grants</t>
  </si>
  <si>
    <t>Estimated value of total projects</t>
  </si>
  <si>
    <t>Churches</t>
  </si>
  <si>
    <t xml:space="preserve">Funding for the Historic Environment - Private Sector </t>
  </si>
  <si>
    <t>The Historic Houses Association represents the interests of private owners of historic houses, castles and gardens. http://www.hha.org.uk</t>
  </si>
  <si>
    <t>The Country, Land and Business Association (CLA) represent 38,000 members. Together they manage or own at least a quarter of all England's listed buildings.  http://www.cla.org.uk/</t>
  </si>
  <si>
    <t xml:space="preserve">A CLA survey in 2005/06 estimated that on average £4,700 was spent per listed building  </t>
  </si>
  <si>
    <t xml:space="preserve">Funding for the Historic Environment - Natural Environment </t>
  </si>
  <si>
    <t xml:space="preserve">Employment in the historic environment </t>
  </si>
  <si>
    <t xml:space="preserve">Heritage tourism employment </t>
  </si>
  <si>
    <t xml:space="preserve">Source: Business register and employment survey </t>
  </si>
  <si>
    <t>Historic Houses Association Members</t>
  </si>
  <si>
    <t>Permanent staff</t>
  </si>
  <si>
    <t>Seasonal staff</t>
  </si>
  <si>
    <t xml:space="preserve">Local authority historic environment staff </t>
  </si>
  <si>
    <t>Local Authority Staff working on Conservation</t>
  </si>
  <si>
    <t>Numbers may not sum consistently due to rounding</t>
  </si>
  <si>
    <t>Local Authority Staff working on Archaeology</t>
  </si>
  <si>
    <t>Total Local Authority Historic Environment Staff</t>
  </si>
  <si>
    <t xml:space="preserve">North </t>
  </si>
  <si>
    <t>Yorkshire</t>
  </si>
  <si>
    <t>East Anglia</t>
  </si>
  <si>
    <t xml:space="preserve">South </t>
  </si>
  <si>
    <t>Source: IHBC</t>
  </si>
  <si>
    <t>Numbers employed in archaeology</t>
  </si>
  <si>
    <t>Gender</t>
  </si>
  <si>
    <t xml:space="preserve">Female </t>
  </si>
  <si>
    <t xml:space="preserve">Male </t>
  </si>
  <si>
    <t>Ethnicity</t>
  </si>
  <si>
    <t>Black or Asian ethnic minority</t>
  </si>
  <si>
    <t xml:space="preserve">Disability </t>
  </si>
  <si>
    <t>Disabled or with limiting illness</t>
  </si>
  <si>
    <t>Workplace</t>
  </si>
  <si>
    <t>National Government Agencies</t>
  </si>
  <si>
    <t>Local Government</t>
  </si>
  <si>
    <t>Universities</t>
  </si>
  <si>
    <t xml:space="preserve">Private Sector </t>
  </si>
  <si>
    <t>Salary</t>
  </si>
  <si>
    <t>Median Salary</t>
  </si>
  <si>
    <t>Source: Archaeology Labour Market Intelligence: Profiling the Profession</t>
  </si>
  <si>
    <t xml:space="preserve">Heritage Craft Skills Employment </t>
  </si>
  <si>
    <t>Number of people working on pre 1919 buildings (construction)</t>
  </si>
  <si>
    <t>Source: Traditional Building Craft Skills in England, National Heritage Training Group</t>
  </si>
  <si>
    <t xml:space="preserve">Voluntary Heritage Sector Employment </t>
  </si>
  <si>
    <t>Temporary Seasonal Workers</t>
  </si>
  <si>
    <t>Temporary Project workers</t>
  </si>
  <si>
    <t>Total employee numbers</t>
  </si>
  <si>
    <t>Permanent, Full Time</t>
  </si>
  <si>
    <t>Permanent, Part Time</t>
  </si>
  <si>
    <t>Local Groups</t>
  </si>
  <si>
    <t>Source: Heritage Link</t>
  </si>
  <si>
    <t>Apprenticeships/Trainees in Heritage Related Skills</t>
  </si>
  <si>
    <t>2005/2006</t>
  </si>
  <si>
    <t>2006/2007</t>
  </si>
  <si>
    <t>2007/2008</t>
  </si>
  <si>
    <t>2008/2009</t>
  </si>
  <si>
    <t>2009/2010</t>
  </si>
  <si>
    <t>2010/2011</t>
  </si>
  <si>
    <t>2011/2012</t>
  </si>
  <si>
    <t>Total Level 2 &amp; 3 Trainees</t>
  </si>
  <si>
    <t>Wood Trades</t>
  </si>
  <si>
    <t>Bricklayers &amp; Building Envelope Specialists</t>
  </si>
  <si>
    <t>Painters &amp; Decorators</t>
  </si>
  <si>
    <t>Plasterers &amp; Dry Liners</t>
  </si>
  <si>
    <t>Roofers</t>
  </si>
  <si>
    <t>Floorers</t>
  </si>
  <si>
    <t>Glaziers</t>
  </si>
  <si>
    <t>Specialist Building Operatives</t>
  </si>
  <si>
    <t>5 placement students</t>
  </si>
  <si>
    <t>Other data sources on training bursaries in the heritage sector - Heritage Lottery Fund</t>
  </si>
  <si>
    <t>Developed in response to concerns about skill shortages, the HLF training bursary scheme offers new entrants or existing staff with high quality work-based training.</t>
  </si>
  <si>
    <t>Lead Organisation</t>
  </si>
  <si>
    <t>Skills</t>
  </si>
  <si>
    <t>Geographical Coverage</t>
  </si>
  <si>
    <t>No. of Work-based Placements to be Delivered</t>
  </si>
  <si>
    <t>No. of Starters to March 2014</t>
  </si>
  <si>
    <t>No. of Completers to March 2014</t>
  </si>
  <si>
    <t>The Broads Authority*</t>
  </si>
  <si>
    <t>Reed and Sedge Cutting and Millwrighting</t>
  </si>
  <si>
    <t>Norfolk and Suffolk</t>
  </si>
  <si>
    <t>English Heritage</t>
  </si>
  <si>
    <t>Horticultural Skills in Historic Parks and Gardens</t>
  </si>
  <si>
    <t>UK wide</t>
  </si>
  <si>
    <t>139¹</t>
  </si>
  <si>
    <t>120¹</t>
  </si>
  <si>
    <t>Traditional Building Skills</t>
  </si>
  <si>
    <t>England and Wales</t>
  </si>
  <si>
    <t>Guild of Cornish Hedgers</t>
  </si>
  <si>
    <t>Cornish Hedge Laying</t>
  </si>
  <si>
    <t>Devon and Cornwall</t>
  </si>
  <si>
    <t>Environmental Conservation Skills</t>
  </si>
  <si>
    <t>West Midlands, Yorkshire, South West</t>
  </si>
  <si>
    <t>Hampshire County Council*</t>
  </si>
  <si>
    <t xml:space="preserve">Transport Heritage Skills </t>
  </si>
  <si>
    <t>Object, Textile and Paper Consevation</t>
  </si>
  <si>
    <t>Archaeological Skills</t>
  </si>
  <si>
    <t>*These projects are now completed</t>
  </si>
  <si>
    <t>Source: Heritage Lottery Fund and IfA</t>
  </si>
  <si>
    <t>HLF Skills 4 the Future Programme Grantees</t>
  </si>
  <si>
    <t>Delivering Historic Environment-related skills and England only</t>
  </si>
  <si>
    <t>Cheshire West &amp; Chester Council</t>
  </si>
  <si>
    <t>Stone masonry; joinery</t>
  </si>
  <si>
    <t>Community archaeology</t>
  </si>
  <si>
    <t xml:space="preserve">Oral history and community engagement skills </t>
  </si>
  <si>
    <t>East Sussex County Council*</t>
  </si>
  <si>
    <t>Heritage building skills</t>
  </si>
  <si>
    <t>Surveying and maintenance of historic ships; horticulture; learning</t>
  </si>
  <si>
    <t>Lincolnshire County Council</t>
  </si>
  <si>
    <t>Stone masonry; joinery; leadwork</t>
  </si>
  <si>
    <t xml:space="preserve">East Midlands
</t>
  </si>
  <si>
    <t>Heritage engineering</t>
  </si>
  <si>
    <t>National Heritage Ironwork Group*</t>
  </si>
  <si>
    <t>Heritage ironworking</t>
  </si>
  <si>
    <t>Horticulture; learning; curatorial skills</t>
  </si>
  <si>
    <t>North East, South East, South West, Wales, West Midlands, Yorkshire</t>
  </si>
  <si>
    <t>Dry stone walling; natural heritage conservation</t>
  </si>
  <si>
    <t>Built environment conservation; horticulture; learning skills (in landscape-scale settings)</t>
  </si>
  <si>
    <t>Stockport MBC</t>
  </si>
  <si>
    <t>Building skills; horticulture; learning</t>
  </si>
  <si>
    <t>Boatbuilding and repair skills</t>
  </si>
  <si>
    <t>2011-12</t>
  </si>
  <si>
    <t>2012-13</t>
  </si>
  <si>
    <t>2013-14</t>
  </si>
  <si>
    <t>2014/15</t>
  </si>
  <si>
    <t>Source: The CITB Trainee Numbers Survey (TNS)</t>
  </si>
  <si>
    <t>% change 2013/14 to 2014/15</t>
  </si>
  <si>
    <t>Source: Historic Houses Association</t>
  </si>
  <si>
    <t>n/a</t>
  </si>
  <si>
    <t>Total Grant expenditure (£ million in 2013/14 Real Prices)</t>
  </si>
  <si>
    <t>Income and Grant-in-aid (£ Million)</t>
  </si>
  <si>
    <t xml:space="preserve">English Heritage </t>
  </si>
  <si>
    <t>Source: Historic England</t>
  </si>
  <si>
    <t>Total Number of grant offers*</t>
  </si>
  <si>
    <t>Total Value of grant offers*</t>
  </si>
  <si>
    <t>Regional Grant expenditure and Offers - detailed data</t>
  </si>
  <si>
    <t>Churches Conservation Trust</t>
  </si>
  <si>
    <t xml:space="preserve">Department of Culture, Media and Sport </t>
  </si>
  <si>
    <t xml:space="preserve">Rural Development programme </t>
  </si>
  <si>
    <t>Rural Development programme (£ Billion)</t>
  </si>
  <si>
    <t>Archaeology: Workforce profile England</t>
  </si>
  <si>
    <t>2003 (2)</t>
  </si>
  <si>
    <t>2010 (3)</t>
  </si>
  <si>
    <t xml:space="preserve">Headline Statistics </t>
  </si>
  <si>
    <t>Value of projects made by HLF (£ million)</t>
  </si>
  <si>
    <t>Amount requested</t>
  </si>
  <si>
    <t>Number of applications received</t>
  </si>
  <si>
    <t>Total Value of projects {includes stage 1 passes and approvals in principle}</t>
  </si>
  <si>
    <t>Number of projects {includes stage 1 passes and approvals in principle}</t>
  </si>
  <si>
    <t>UK Success rate of all applications</t>
  </si>
  <si>
    <t>% of spend</t>
  </si>
  <si>
    <t>number of projects funded</t>
  </si>
  <si>
    <t>% of projects funded</t>
  </si>
  <si>
    <t>Success rate (approx)</t>
  </si>
  <si>
    <t>Community heritage</t>
  </si>
  <si>
    <t>Historic buildings and monuments</t>
  </si>
  <si>
    <t>Industrial maritime and transport</t>
  </si>
  <si>
    <t>Intangible heritage**</t>
  </si>
  <si>
    <t>Land and biodiversity***</t>
  </si>
  <si>
    <t>Museums libraries archives and collections</t>
  </si>
  <si>
    <t>All Our Stories</t>
  </si>
  <si>
    <t>Catalyst: Endowments</t>
  </si>
  <si>
    <t>Catalyst: Small Grants</t>
  </si>
  <si>
    <t>Celebrate</t>
  </si>
  <si>
    <t>Collecting Cultures</t>
  </si>
  <si>
    <t>First World War</t>
  </si>
  <si>
    <t>Grants for Places of Worship</t>
  </si>
  <si>
    <t>Heritage Enterprise</t>
  </si>
  <si>
    <t>Heritage Grants</t>
  </si>
  <si>
    <t>Landscape Partnership</t>
  </si>
  <si>
    <t>Local Heritage Initiative</t>
  </si>
  <si>
    <t>Millennium Festivities Fund</t>
  </si>
  <si>
    <t>Project Planning Grants</t>
  </si>
  <si>
    <t>Repair Grants for Places of Worship</t>
  </si>
  <si>
    <t>Sharing Heritage</t>
  </si>
  <si>
    <t>Skills for the Future</t>
  </si>
  <si>
    <t>Start Up Grants</t>
  </si>
  <si>
    <t>Townscape Heritage Initiative</t>
  </si>
  <si>
    <t>Transition Funding</t>
  </si>
  <si>
    <t>Young Roots</t>
  </si>
  <si>
    <t xml:space="preserve">Source: Heritage Lottery Fund </t>
  </si>
  <si>
    <t>Regional Summary Data</t>
  </si>
  <si>
    <t xml:space="preserve">HLF Value of projects made by region </t>
  </si>
  <si>
    <t>Nominal (£)</t>
  </si>
  <si>
    <t>Real (£)</t>
  </si>
  <si>
    <t>North East SUMMARY</t>
  </si>
  <si>
    <t>Region success rate of all applications</t>
  </si>
  <si>
    <t>Back to other regions</t>
  </si>
  <si>
    <t xml:space="preserve">North East </t>
  </si>
  <si>
    <t>North West SUMMARY</t>
  </si>
  <si>
    <t>Joint Places of Worship</t>
  </si>
  <si>
    <t>Yorkshire and the Humber SUMMARY</t>
  </si>
  <si>
    <t>West Midlands SUMMARY</t>
  </si>
  <si>
    <t>East Midlands SUMMARY</t>
  </si>
  <si>
    <t>East of England SUMMARY</t>
  </si>
  <si>
    <t>London SUMMARY</t>
  </si>
  <si>
    <t>South East SUMMARY</t>
  </si>
  <si>
    <t>South East success rate of all applications</t>
  </si>
  <si>
    <t>South West SUMMARY</t>
  </si>
  <si>
    <t>2014-15</t>
  </si>
  <si>
    <t>% change  2002/03 to 2014/15</t>
  </si>
  <si>
    <t>Aggregates Levy Historic Environment (1)</t>
  </si>
  <si>
    <t xml:space="preserve">Applications </t>
  </si>
  <si>
    <t>Number of projects funded</t>
  </si>
  <si>
    <t>Value (£ million)</t>
  </si>
  <si>
    <t>Property operating costs (£, million)</t>
  </si>
  <si>
    <t>Expenditure on property projects (£, million)</t>
  </si>
  <si>
    <t>Total Income (£, million)</t>
  </si>
  <si>
    <r>
      <t xml:space="preserve">National Trust : </t>
    </r>
    <r>
      <rPr>
        <b/>
        <sz val="11"/>
        <color theme="1"/>
        <rFont val="Calibri"/>
        <family val="2"/>
        <scheme val="minor"/>
      </rPr>
      <t>The National Trust is the largest single voluntary organisation managing historic properties and landscapes across England, Wales and Northern Ireland http://www.nationaltrust.org.uk/main/</t>
    </r>
  </si>
  <si>
    <t>Income and Expenditure</t>
  </si>
  <si>
    <t>Spend on listed buildings</t>
  </si>
  <si>
    <t xml:space="preserve"> £, million</t>
  </si>
  <si>
    <t>%change 2014-2015</t>
  </si>
  <si>
    <t>2004-2007</t>
  </si>
  <si>
    <t>% Change</t>
  </si>
  <si>
    <t>Name of Authority</t>
  </si>
  <si>
    <t>Change in last year</t>
  </si>
  <si>
    <t>Advised by Suffolk County Council</t>
  </si>
  <si>
    <t>Advised by Essex County Council (Place Services)</t>
  </si>
  <si>
    <t>Advised by Norfolk County Council</t>
  </si>
  <si>
    <t>None</t>
  </si>
  <si>
    <t>Advised by Cambridgeshire County Council</t>
  </si>
  <si>
    <t>Cambridgeshire County Council</t>
  </si>
  <si>
    <t xml:space="preserve">None </t>
  </si>
  <si>
    <t>1 (CBC own archaeological advisor)</t>
  </si>
  <si>
    <t>Advised by Hertfordshire County Council</t>
  </si>
  <si>
    <t>Increase</t>
  </si>
  <si>
    <t>Essex County Council</t>
  </si>
  <si>
    <t>Hertfordshire County Council</t>
  </si>
  <si>
    <t>King's Lynn &amp; West Norfolk</t>
  </si>
  <si>
    <t>Advised by Central Bedfordshire</t>
  </si>
  <si>
    <t>Norfolk County Council</t>
  </si>
  <si>
    <t>City of Peterborough</t>
  </si>
  <si>
    <t>Advised by Essex CC (Place Services)</t>
  </si>
  <si>
    <t>Advised by Herts CC</t>
  </si>
  <si>
    <t>Suffolk County Council</t>
  </si>
  <si>
    <t>Three River</t>
  </si>
  <si>
    <t>Advised by Derbyshire County Council</t>
  </si>
  <si>
    <t>Advised by Nottinghamshire County Council</t>
  </si>
  <si>
    <t>Advised by Leics County Council</t>
  </si>
  <si>
    <t>Advised by Northants County Council</t>
  </si>
  <si>
    <t>Advised by Northants CC but only for large developments</t>
  </si>
  <si>
    <t>City of Derby</t>
  </si>
  <si>
    <t>Derbyshire County Council</t>
  </si>
  <si>
    <t>Advised by Lincolnshire County Council</t>
  </si>
  <si>
    <t>City of Leicester</t>
  </si>
  <si>
    <t>Leicestershire County Council</t>
  </si>
  <si>
    <t>Advised by the Heritage Trust of Lincolnshire</t>
  </si>
  <si>
    <t>Northampton Borough</t>
  </si>
  <si>
    <t>Northamptonshire County Council</t>
  </si>
  <si>
    <t>City of Nottingham</t>
  </si>
  <si>
    <t>Nottinghamshire County Council</t>
  </si>
  <si>
    <t>Peak District National Park Authority</t>
  </si>
  <si>
    <t>City and County of the City of London</t>
  </si>
  <si>
    <t>Advised by GLAAS</t>
  </si>
  <si>
    <t>City of Westminster</t>
  </si>
  <si>
    <t>Advised by Durham County Council</t>
  </si>
  <si>
    <t>Advised by Tyne and Wear Specialist Conservation Team, Newcastle</t>
  </si>
  <si>
    <t>Advised by Tees Archaeology</t>
  </si>
  <si>
    <t>Consultant</t>
  </si>
  <si>
    <t>Northumberland National Park Authority</t>
  </si>
  <si>
    <t>In house archaeologist</t>
  </si>
  <si>
    <t>Advised by Cumbria County Council</t>
  </si>
  <si>
    <t>Advised by Greater Manchester</t>
  </si>
  <si>
    <t>Advised by Cheshire Archaeology Planning Advisory Service</t>
  </si>
  <si>
    <t>Cheshire West &amp; Chester</t>
  </si>
  <si>
    <t>Cumbria County Council</t>
  </si>
  <si>
    <t>Merseyside Environmental Advisory Service</t>
  </si>
  <si>
    <t>Lake District National Park Authority</t>
  </si>
  <si>
    <t>Lancashire County Council</t>
  </si>
  <si>
    <t>Advised by Kent County Council</t>
  </si>
  <si>
    <t>Advised by Buckinghamshire County Council</t>
  </si>
  <si>
    <t>Basingstoke &amp; Deane</t>
  </si>
  <si>
    <t>Advised by Hampshire County Council</t>
  </si>
  <si>
    <t>Advised by Berkshire Archaeology</t>
  </si>
  <si>
    <t>The City of Brighton and Hove</t>
  </si>
  <si>
    <t>Advised by East Sussex County Council</t>
  </si>
  <si>
    <t>Advised by Oxfordshire County Council</t>
  </si>
  <si>
    <t>East Sussex County Council</t>
  </si>
  <si>
    <t>Advised by Surrey County Council</t>
  </si>
  <si>
    <t>Hampshire County Council</t>
  </si>
  <si>
    <t>Kent County Council</t>
  </si>
  <si>
    <t>New Forest National Park Authority</t>
  </si>
  <si>
    <t>Somerset County Council</t>
  </si>
  <si>
    <t>Oxfordshire County Council</t>
  </si>
  <si>
    <t>City of Portsmouth</t>
  </si>
  <si>
    <t>City Council website says the planning service used Southampton City Council for archaeological advice</t>
  </si>
  <si>
    <t>South Downs National Park Authority</t>
  </si>
  <si>
    <t>City of Southampton</t>
  </si>
  <si>
    <t>Surrey County Council</t>
  </si>
  <si>
    <t>Tandrige</t>
  </si>
  <si>
    <t>West Sussex County Council</t>
  </si>
  <si>
    <t>Worthing Borough Council</t>
  </si>
  <si>
    <t>Bath &amp; North East Somerset</t>
  </si>
  <si>
    <t>Advised by Dorset County Council</t>
  </si>
  <si>
    <t>Advised by Gloucestershire County Council</t>
  </si>
  <si>
    <t>Advised by Cornwall County Council</t>
  </si>
  <si>
    <t>Devon County Council</t>
  </si>
  <si>
    <t>Dorset County Council</t>
  </si>
  <si>
    <t>Advised by Devon County Council</t>
  </si>
  <si>
    <t>Exmoor National Park Authority</t>
  </si>
  <si>
    <t>Advised by Gloucestershire County Council Consultant for built environment lc</t>
  </si>
  <si>
    <t>Gloucestershire County Council</t>
  </si>
  <si>
    <t>Advised by South West Heritage Trust for Somerset Council</t>
  </si>
  <si>
    <t>City of Plymouth</t>
  </si>
  <si>
    <t>In house service but if development/search crosses boundary, see also Devon County Council</t>
  </si>
  <si>
    <t>Advised by Glos County Council</t>
  </si>
  <si>
    <t>Telford &amp; Wrekin</t>
  </si>
  <si>
    <t>Advised by Worcestershire County Council</t>
  </si>
  <si>
    <t>Advised by Staffordshire County Council</t>
  </si>
  <si>
    <t>County of Herefordshire</t>
  </si>
  <si>
    <t>Advised by Warks County Council</t>
  </si>
  <si>
    <t>Occasional advice from Dudley</t>
  </si>
  <si>
    <t>Staffordshire County Council</t>
  </si>
  <si>
    <t>City of Stoke-on-Trent</t>
  </si>
  <si>
    <t>Advised by Wolverhampton</t>
  </si>
  <si>
    <t>Warwickshire County Council</t>
  </si>
  <si>
    <t>City of Wolverhampton</t>
  </si>
  <si>
    <t>Worcestershire County Council</t>
  </si>
  <si>
    <t>Advised by South Yorkshire Archaeology Service</t>
  </si>
  <si>
    <t>Advised by West Yorkshire</t>
  </si>
  <si>
    <t>Advised by North Yorkshire</t>
  </si>
  <si>
    <t>Advised by Humber Archaeology Partnership</t>
  </si>
  <si>
    <t>City of Kingston upon Hull</t>
  </si>
  <si>
    <t>North Yorkshire Moors National Park Authority</t>
  </si>
  <si>
    <t>Yorkshire Dales National Park Authority</t>
  </si>
  <si>
    <t xml:space="preserve">To function effectively, the historic environment needs an adequate workforce with right set of skills across a range of occupations. There is no one measure of historic environment employment. This spreadsheet pulls together all the available sources which cover employment in a variety of fields. </t>
  </si>
  <si>
    <r>
      <rPr>
        <b/>
        <sz val="16"/>
        <color theme="1"/>
        <rFont val="Calibri"/>
        <family val="2"/>
        <scheme val="minor"/>
      </rPr>
      <t>IHBC membership</t>
    </r>
    <r>
      <rPr>
        <b/>
        <sz val="11"/>
        <color theme="1"/>
        <rFont val="Calibri"/>
        <family val="2"/>
        <scheme val="minor"/>
      </rPr>
      <t xml:space="preserve"> - The Institute for Historic Building Conservation represents professionals who work with historic buildings (such as conservation officers or architects)</t>
    </r>
  </si>
  <si>
    <t>Training schemes in the heritage sector - Historic England</t>
  </si>
  <si>
    <t>Source: Historic England and CIfA</t>
  </si>
  <si>
    <t>No. of Starters to March 2015</t>
  </si>
  <si>
    <t>No. of Completers to March 2015</t>
  </si>
  <si>
    <t xml:space="preserve"> 2010 Awards</t>
  </si>
  <si>
    <t>Canal and Rivers Trust*</t>
  </si>
  <si>
    <t>2013/14 Awards</t>
  </si>
  <si>
    <t>Boiler Engineering Skills Training Trust</t>
  </si>
  <si>
    <t>Repair and maintenance of the locomotive-type steam boiler</t>
  </si>
  <si>
    <t>South East, South West, West Midlands, North West, Yorkshire &amp; Humber</t>
  </si>
  <si>
    <t>Canal &amp; River Trust</t>
  </si>
  <si>
    <t xml:space="preserve">Canal infrastructure conservation skills including  historic brick and stone work; carpentry </t>
  </si>
  <si>
    <t>West Midlands, North West, South West, Wales</t>
  </si>
  <si>
    <t>Chiltern Open Air Museum</t>
  </si>
  <si>
    <t>Historic building skills; heritage rural skills;  public engagement skills</t>
  </si>
  <si>
    <t>Curation of plant collections; historic garden management</t>
  </si>
  <si>
    <t>Leeds City Council</t>
  </si>
  <si>
    <t>Maintain, repair and refurbish traditional buildings</t>
  </si>
  <si>
    <t>Yorkshire &amp; Humber</t>
  </si>
  <si>
    <t>London Borough of Richmond Upon Thames</t>
  </si>
  <si>
    <t>Heritage building management;  public engagement</t>
  </si>
  <si>
    <t>National Heritage Training Group (NHTG)</t>
  </si>
  <si>
    <t>Maintenance and operation of historic vessels</t>
  </si>
  <si>
    <t>South West, East of England</t>
  </si>
  <si>
    <t>National Trust for Places of Historic Interest or Natural Beauty</t>
  </si>
  <si>
    <t>Volunteer management</t>
  </si>
  <si>
    <t>Prince's Foundation for Building Community</t>
  </si>
  <si>
    <t>Stonemasonry; carpentry; plastering; roofing</t>
  </si>
  <si>
    <t>South West, South East, Yorkshire &amp; Humber, East of England, North West</t>
  </si>
  <si>
    <t>East Midlands, London, North West, South West, Yorkshire</t>
  </si>
  <si>
    <t>GDP DEFLATORS AT MARKET PRICES, AND MONEY GDP</t>
  </si>
  <si>
    <t>Outturn data are the latest National Accounts figures from ONS - Last updated 30 June 2015</t>
  </si>
  <si>
    <t>Forecast data are consistent with OBR Budget data 08 July 2015</t>
  </si>
  <si>
    <t>Financial year</t>
  </si>
  <si>
    <t>Calendar year</t>
  </si>
  <si>
    <t xml:space="preserve">GDP deflator at market prices </t>
  </si>
  <si>
    <t>Money GDP</t>
  </si>
  <si>
    <t>2014-15 = 100</t>
  </si>
  <si>
    <t>per cent change on previous year</t>
  </si>
  <si>
    <t>Cash £ million</t>
  </si>
  <si>
    <t>2014 = 100</t>
  </si>
  <si>
    <t>1998-99</t>
  </si>
  <si>
    <t>1998</t>
  </si>
  <si>
    <t>1999-00</t>
  </si>
  <si>
    <t>1999</t>
  </si>
  <si>
    <t>2000-01</t>
  </si>
  <si>
    <t>2000</t>
  </si>
  <si>
    <t>2001-02</t>
  </si>
  <si>
    <t>2001</t>
  </si>
  <si>
    <t>2002-03</t>
  </si>
  <si>
    <t>2002</t>
  </si>
  <si>
    <t>2003-04</t>
  </si>
  <si>
    <t>2003</t>
  </si>
  <si>
    <t>2004-05</t>
  </si>
  <si>
    <t>2004</t>
  </si>
  <si>
    <t>2005-06</t>
  </si>
  <si>
    <t>2005</t>
  </si>
  <si>
    <t>2006-07</t>
  </si>
  <si>
    <t>2006</t>
  </si>
  <si>
    <t>2007-08</t>
  </si>
  <si>
    <t>2007</t>
  </si>
  <si>
    <t>2008-09</t>
  </si>
  <si>
    <t>2008</t>
  </si>
  <si>
    <t>2009-10</t>
  </si>
  <si>
    <t>2009</t>
  </si>
  <si>
    <t>2010-11</t>
  </si>
  <si>
    <t>2010</t>
  </si>
  <si>
    <r>
      <t>2015-16</t>
    </r>
    <r>
      <rPr>
        <vertAlign val="superscript"/>
        <sz val="10"/>
        <rFont val="Times New Roman"/>
        <family val="1"/>
      </rPr>
      <t xml:space="preserve"> (1), (2)</t>
    </r>
  </si>
  <si>
    <r>
      <t>2015</t>
    </r>
    <r>
      <rPr>
        <vertAlign val="superscript"/>
        <sz val="10"/>
        <rFont val="Times New Roman"/>
        <family val="1"/>
      </rPr>
      <t xml:space="preserve"> (1), (2)</t>
    </r>
  </si>
  <si>
    <r>
      <t>2016-17</t>
    </r>
    <r>
      <rPr>
        <vertAlign val="superscript"/>
        <sz val="10"/>
        <rFont val="Times New Roman"/>
        <family val="1"/>
      </rPr>
      <t xml:space="preserve"> (1), (2)</t>
    </r>
  </si>
  <si>
    <r>
      <t>2016</t>
    </r>
    <r>
      <rPr>
        <vertAlign val="superscript"/>
        <sz val="10"/>
        <rFont val="Times New Roman"/>
        <family val="1"/>
      </rPr>
      <t xml:space="preserve"> (1), (2)</t>
    </r>
  </si>
  <si>
    <r>
      <t>2017-18</t>
    </r>
    <r>
      <rPr>
        <vertAlign val="superscript"/>
        <sz val="10"/>
        <rFont val="Times New Roman"/>
        <family val="1"/>
      </rPr>
      <t xml:space="preserve"> (1), (2)</t>
    </r>
  </si>
  <si>
    <r>
      <t>2017</t>
    </r>
    <r>
      <rPr>
        <vertAlign val="superscript"/>
        <sz val="10"/>
        <rFont val="Times New Roman"/>
        <family val="1"/>
      </rPr>
      <t xml:space="preserve"> (1), (2)</t>
    </r>
  </si>
  <si>
    <r>
      <t>2018-19</t>
    </r>
    <r>
      <rPr>
        <vertAlign val="superscript"/>
        <sz val="10"/>
        <rFont val="Times New Roman"/>
        <family val="1"/>
      </rPr>
      <t xml:space="preserve"> (1), (2)</t>
    </r>
  </si>
  <si>
    <r>
      <t>2018</t>
    </r>
    <r>
      <rPr>
        <vertAlign val="superscript"/>
        <sz val="10"/>
        <rFont val="Times New Roman"/>
        <family val="1"/>
      </rPr>
      <t xml:space="preserve"> (1), (2)</t>
    </r>
  </si>
  <si>
    <r>
      <t>2019-20</t>
    </r>
    <r>
      <rPr>
        <vertAlign val="superscript"/>
        <sz val="10"/>
        <rFont val="Times New Roman"/>
        <family val="1"/>
      </rPr>
      <t xml:space="preserve"> (1), (2)</t>
    </r>
  </si>
  <si>
    <r>
      <t>2019</t>
    </r>
    <r>
      <rPr>
        <vertAlign val="superscript"/>
        <sz val="10"/>
        <rFont val="Times New Roman"/>
        <family val="1"/>
      </rPr>
      <t xml:space="preserve"> (1), (2)</t>
    </r>
  </si>
  <si>
    <r>
      <t>2020-21</t>
    </r>
    <r>
      <rPr>
        <vertAlign val="superscript"/>
        <sz val="10"/>
        <rFont val="Times New Roman"/>
        <family val="1"/>
      </rPr>
      <t xml:space="preserve"> (1), (2)</t>
    </r>
  </si>
  <si>
    <r>
      <t>2020</t>
    </r>
    <r>
      <rPr>
        <vertAlign val="superscript"/>
        <sz val="10"/>
        <rFont val="Times New Roman"/>
        <family val="1"/>
      </rPr>
      <t xml:space="preserve"> (1), (2)</t>
    </r>
  </si>
  <si>
    <t>Sources and footnotes:</t>
  </si>
  <si>
    <t>GDP Deflator:</t>
  </si>
  <si>
    <t>Financial years 1955-56 to 2014-15 taken from ONS series L8GG in Table N.</t>
  </si>
  <si>
    <t>http://www.ons.gov.uk/ons/rel/naa2/quarterly-national-accounts/q1-2015/rft-10-data-tables.xls</t>
  </si>
  <si>
    <t>Calendar years 1955 to 2014 taken from ONS series MNF2 in Table O.</t>
  </si>
  <si>
    <t>For years 2015-16 to 2020-21 (2015 to 2020): taken from Office for Budgetary Responsibility (OBR) forecasts for GDP deflator increases as of the July 2015 Budget</t>
  </si>
  <si>
    <t>Cash GDP:</t>
  </si>
  <si>
    <t>For years 1955-56 to 2014-15 (1955 to 2014): ONS data for money GDP (not seasonally adjusted, BKTL)</t>
  </si>
  <si>
    <t>http://www.ons.gov.uk/ons/rel/naa1-rd/united-kingdom-economic-accounts/q1-2015/tsd-united-kingdom-economic-accounts-q4-2014.html</t>
  </si>
  <si>
    <t>For years 2015-16 to 2020-21 (2015 to 2020): OBR forecasts for money GDP as of the July 2015 Budget</t>
  </si>
  <si>
    <t>Footnotes:</t>
  </si>
  <si>
    <t>(1)</t>
  </si>
  <si>
    <t>For years 2015-16 to 2020-21 (2015 to 2020), this presentation only shows percentage changes in line with the July 2015 Budget.</t>
  </si>
  <si>
    <t>(2)</t>
  </si>
  <si>
    <t>For years 2015-16 to 2020-21 (2015 to 2020), money GDP forecasts as shown in the July 2015 Budget rounded to nearest £100 million.</t>
  </si>
  <si>
    <t>(3)</t>
  </si>
  <si>
    <t xml:space="preserve">For further information and the 'User's Guide' to these series, please visit the following page on the GOV.UK website at: </t>
  </si>
  <si>
    <t>https://www.gov.uk/government/publications/gross-domestic-product-gdp-deflators-user-guide</t>
  </si>
  <si>
    <t>(4)</t>
  </si>
  <si>
    <t xml:space="preserve">For practical examples of how to use the GDP deflator series, please visit the following page on the GOV.UK website at: </t>
  </si>
  <si>
    <t>https://www.gov.uk/government/publications/how-to-use-the-gdp-deflator-series-practical-examples</t>
  </si>
  <si>
    <t>Total Grant Expenditure</t>
  </si>
  <si>
    <t>Expenditure (£ Million)</t>
  </si>
  <si>
    <t>Check</t>
  </si>
  <si>
    <t>Dec 2014 data</t>
  </si>
  <si>
    <t>check</t>
  </si>
  <si>
    <t>1993-94</t>
  </si>
  <si>
    <t>1993</t>
  </si>
  <si>
    <t>1994-95</t>
  </si>
  <si>
    <t>1994</t>
  </si>
  <si>
    <t>1995-96</t>
  </si>
  <si>
    <t>1995</t>
  </si>
  <si>
    <t>1996-97</t>
  </si>
  <si>
    <t>1996</t>
  </si>
  <si>
    <t>1997-98</t>
  </si>
  <si>
    <t>1997</t>
  </si>
  <si>
    <t>£ million</t>
  </si>
  <si>
    <t>Listed Places of Worship Grants</t>
  </si>
  <si>
    <t>Royal Households Funding from DCMS</t>
  </si>
  <si>
    <t>Royal Parks Funding from DCMS</t>
  </si>
  <si>
    <t>Sources: Heritage Market Survey 2015, Heritage Market Survey 2014, Landward 2015 (HMS14); Archaeology Labour Market Intelligence: Profiling the Profession, State of the Archaeological Market Report April 2012</t>
  </si>
  <si>
    <r>
      <t>The Church of England:</t>
    </r>
    <r>
      <rPr>
        <b/>
        <sz val="11"/>
        <color theme="1"/>
        <rFont val="Calibri"/>
        <family val="2"/>
        <scheme val="minor"/>
      </rPr>
      <t xml:space="preserve"> The Church of England is one of the biggest owners of listed buildings in England. The figures below show how much is spent in grants every year http://www.cofe.anglican.org/</t>
    </r>
  </si>
  <si>
    <t>£ 26, 000</t>
  </si>
  <si>
    <t xml:space="preserve">Historic England  administers much of the heritage protection regime, is the Government's statutory adviser on the historic environment and is the largest source of non-lottery grant funding. </t>
  </si>
  <si>
    <t xml:space="preserve">Regional Grant expenditure </t>
  </si>
  <si>
    <t xml:space="preserve">Historic England </t>
  </si>
  <si>
    <t>Historic England</t>
  </si>
  <si>
    <t xml:space="preserve">Total Value of grants paid out by Historic England  </t>
  </si>
  <si>
    <t>Total Value of grants paid out by Historic England  (£ millions)</t>
  </si>
  <si>
    <t>Total (All Regions)</t>
  </si>
  <si>
    <t xml:space="preserve">Archaeological Employment </t>
  </si>
  <si>
    <t xml:space="preserve">HLF funding </t>
  </si>
  <si>
    <t>Intangible heritage</t>
  </si>
  <si>
    <t>Land and biodiversity</t>
  </si>
  <si>
    <t>Curatorial</t>
  </si>
  <si>
    <t>Total income  (£ Million)</t>
  </si>
  <si>
    <t>Local Authority Staff</t>
  </si>
  <si>
    <t>LA Staff Conservation</t>
  </si>
  <si>
    <t>LA Staff Archaeology</t>
  </si>
  <si>
    <t>%</t>
  </si>
  <si>
    <t>Less than £1,000</t>
  </si>
  <si>
    <t>£1,000 - £2,500</t>
  </si>
  <si>
    <t>£2,501 - £5,000</t>
  </si>
  <si>
    <t>£5,001 - £10,000</t>
  </si>
  <si>
    <t>£10,001 - £25,000</t>
  </si>
  <si>
    <t>£25,001 - £50,000</t>
  </si>
  <si>
    <t>£50,001 -  £100,000</t>
  </si>
  <si>
    <t>Over £100,000</t>
  </si>
  <si>
    <t>Don’t know</t>
  </si>
  <si>
    <t>The survey asked owners who have applied for listed building consent for an estimate of the cost of the planned/ completed work (including repairs, restorations or alterations).</t>
  </si>
  <si>
    <t>The Institute for Archaeologists estimated that developers invested approximately £94.6m for England in funding archaeological investigations through the planning system in 2012/13.</t>
  </si>
  <si>
    <t>There are no official statistics which outline the funding for the historic environment. Organisations at different times have tried to estimate the level of investment the private sector make to the historic environment. Some of the key studies are reported here.</t>
  </si>
  <si>
    <t>Listed Building Owners survey, 2015</t>
  </si>
  <si>
    <t>Change</t>
  </si>
  <si>
    <t>%change 2009-2015</t>
  </si>
  <si>
    <t>Operation of historical sites and buildings and similar visitor attractions (SIC 91030)</t>
  </si>
  <si>
    <t xml:space="preserve">Regional total </t>
  </si>
  <si>
    <t xml:space="preserve">Regional Total </t>
  </si>
  <si>
    <r>
      <t>1</t>
    </r>
    <r>
      <rPr>
        <sz val="8"/>
        <rFont val="Calibri"/>
        <family val="2"/>
        <scheme val="minor"/>
      </rPr>
      <t xml:space="preserve"> Defined in accordance with the latest relevant guidelines on deprivation in England, Northern Ireland, Scotland and Wales</t>
    </r>
  </si>
  <si>
    <r>
      <t>2</t>
    </r>
    <r>
      <rPr>
        <sz val="8"/>
        <rFont val="Calibri"/>
        <family val="2"/>
        <scheme val="minor"/>
      </rPr>
      <t xml:space="preserve"> Some projects are multi-sectoral. e.g. a railway museum project might be classified as both Industrial Maritime &amp; Transport, and as a Museum. In such cases the figures are divided equally between the categories.</t>
    </r>
  </si>
  <si>
    <t xml:space="preserve">UK </t>
  </si>
  <si>
    <t>% of  spend</t>
  </si>
  <si>
    <t>No. of projects funded</t>
  </si>
  <si>
    <t>...By Size</t>
  </si>
  <si>
    <t xml:space="preserve">Total </t>
  </si>
  <si>
    <t>SUMMARY</t>
  </si>
  <si>
    <t xml:space="preserve">Applications and projects by Size </t>
  </si>
  <si>
    <t>Historic England funding</t>
  </si>
  <si>
    <t>2 and 4 placement students</t>
  </si>
  <si>
    <t>Regional Trends</t>
  </si>
  <si>
    <t>Click on the links to the data</t>
  </si>
  <si>
    <t>Headline Statistics</t>
  </si>
  <si>
    <t>Regional Summary</t>
  </si>
  <si>
    <r>
      <t xml:space="preserve">...By Heritage Sector </t>
    </r>
    <r>
      <rPr>
        <b/>
        <vertAlign val="superscript"/>
        <sz val="11"/>
        <rFont val="Calibri"/>
        <family val="2"/>
        <scheme val="minor"/>
      </rPr>
      <t xml:space="preserve">2 </t>
    </r>
  </si>
  <si>
    <r>
      <t>Total income (£, million)</t>
    </r>
    <r>
      <rPr>
        <vertAlign val="superscript"/>
        <sz val="11"/>
        <color theme="1"/>
        <rFont val="Calibri"/>
        <family val="2"/>
        <scheme val="minor"/>
      </rPr>
      <t>1</t>
    </r>
  </si>
  <si>
    <r>
      <rPr>
        <vertAlign val="superscript"/>
        <sz val="9"/>
        <color theme="1"/>
        <rFont val="Calibri"/>
        <family val="2"/>
        <scheme val="minor"/>
      </rPr>
      <t>3</t>
    </r>
    <r>
      <rPr>
        <sz val="9"/>
        <color theme="1"/>
        <rFont val="Calibri"/>
        <family val="2"/>
        <scheme val="minor"/>
      </rPr>
      <t xml:space="preserve"> The NHMF were granted access to their reserves in 2011/12 so did require any grant in that year</t>
    </r>
  </si>
  <si>
    <t xml:space="preserve">National Heritage Memorial Fund </t>
  </si>
  <si>
    <t>Trends</t>
  </si>
  <si>
    <t>HHA members generate 41,000 Full Time Equivalent jobs in direct or induced employment</t>
  </si>
  <si>
    <t>Contribute £286m per year into the economy as gross value added</t>
  </si>
  <si>
    <t>HHA properties spend £247m per year on goods and services – 46% of which is with local suppliers</t>
  </si>
  <si>
    <t>Total estimated gross expenditure is £1billion from visits alone, £720m of which is off-site</t>
  </si>
  <si>
    <t>Estimated spend on regular repairs and maintenance across entire HHA membership is £85 million per annum.</t>
  </si>
  <si>
    <t>Value of outstanding urgent repairs across entire HHA membership estimated to be almost £480 million, with value of outstanding other repairs almost £901 million. Addressing all outstanding repairs for the entire HHA membership (potential spend of £1.38 billion).</t>
  </si>
  <si>
    <t>Source: DC Research, 2015 – extracted from ‘Economic and Social Contribution of Independently Owned Historic Houses and Gardens’ Main Report, October 2015</t>
  </si>
  <si>
    <t>Advised by Shropshire CC's commercial HE service</t>
  </si>
  <si>
    <t>Archaeology service included in Shropshire CC commercial HE service</t>
  </si>
  <si>
    <t>Source: Historic England, IHBC &amp; ALGAO</t>
  </si>
  <si>
    <r>
      <rPr>
        <vertAlign val="superscript"/>
        <sz val="9"/>
        <color theme="1"/>
        <rFont val="Calibri"/>
        <family val="2"/>
        <scheme val="minor"/>
      </rPr>
      <t>5</t>
    </r>
    <r>
      <rPr>
        <sz val="9"/>
        <color theme="1"/>
        <rFont val="Calibri"/>
        <family val="2"/>
        <scheme val="minor"/>
      </rPr>
      <t>Does not include 240 short courses offered to give an introduction to the built heritage sector</t>
    </r>
  </si>
  <si>
    <r>
      <rPr>
        <vertAlign val="superscript"/>
        <sz val="9"/>
        <color theme="1"/>
        <rFont val="Calibri"/>
        <family val="2"/>
        <scheme val="minor"/>
      </rPr>
      <t>2</t>
    </r>
    <r>
      <rPr>
        <sz val="9"/>
        <color theme="1"/>
        <rFont val="Calibri"/>
        <family val="2"/>
        <scheme val="minor"/>
      </rPr>
      <t xml:space="preserve"> indicates provisional data. Note the 2012 data was revised in Sept 2014 and 2013 data revised in Sept 2015</t>
    </r>
  </si>
  <si>
    <r>
      <t xml:space="preserve">2008 </t>
    </r>
    <r>
      <rPr>
        <b/>
        <vertAlign val="superscript"/>
        <sz val="11"/>
        <color theme="1"/>
        <rFont val="Calibri"/>
        <family val="2"/>
        <scheme val="minor"/>
      </rPr>
      <t>1</t>
    </r>
  </si>
  <si>
    <r>
      <rPr>
        <vertAlign val="superscript"/>
        <sz val="9"/>
        <color theme="1"/>
        <rFont val="Calibri"/>
        <family val="2"/>
        <scheme val="minor"/>
      </rPr>
      <t xml:space="preserve">1 </t>
    </r>
    <r>
      <rPr>
        <sz val="9"/>
        <color theme="1"/>
        <rFont val="Calibri"/>
        <family val="2"/>
        <scheme val="minor"/>
      </rPr>
      <t>In 2007 the Standard Industry Classification was changed allowed for greater detail on some occupations including those in the cultural sector. The classification relating to heritage sites was changed. For this reason the data only goes back to 2007. The data is too volatile at a regional level to be reported</t>
    </r>
  </si>
  <si>
    <r>
      <rPr>
        <vertAlign val="superscript"/>
        <sz val="9"/>
        <color theme="1"/>
        <rFont val="Calibri"/>
        <family val="2"/>
        <scheme val="minor"/>
      </rPr>
      <t>3</t>
    </r>
    <r>
      <rPr>
        <sz val="9"/>
        <color theme="1"/>
        <rFont val="Calibri"/>
        <family val="2"/>
        <scheme val="minor"/>
      </rPr>
      <t xml:space="preserve">Making comparisons with 2003 for local authority staff working on conservation and local authority historic environment staff should be treated with some caution as there are is some doubt as to whether the figures in 2003 were collected in the same way as in 2006 and 2008. This does not apply to the Archaeological staff data which has been collected consistently </t>
    </r>
  </si>
  <si>
    <r>
      <rPr>
        <vertAlign val="superscript"/>
        <sz val="9"/>
        <color theme="1"/>
        <rFont val="Calibri"/>
        <family val="2"/>
        <scheme val="minor"/>
      </rPr>
      <t>4</t>
    </r>
    <r>
      <rPr>
        <sz val="9"/>
        <color theme="1"/>
        <rFont val="Calibri"/>
        <family val="2"/>
        <scheme val="minor"/>
      </rPr>
      <t xml:space="preserve"> Data was collected on conservation officer staff in late 2009 and early 2010 for archaeology staff</t>
    </r>
  </si>
  <si>
    <r>
      <t>2010</t>
    </r>
    <r>
      <rPr>
        <b/>
        <vertAlign val="superscript"/>
        <sz val="11"/>
        <color theme="1"/>
        <rFont val="Calibri"/>
        <family val="2"/>
        <scheme val="minor"/>
      </rPr>
      <t xml:space="preserve"> 4</t>
    </r>
  </si>
  <si>
    <r>
      <t xml:space="preserve">2003 </t>
    </r>
    <r>
      <rPr>
        <b/>
        <vertAlign val="superscript"/>
        <sz val="11"/>
        <color theme="1"/>
        <rFont val="Calibri"/>
        <family val="2"/>
        <scheme val="minor"/>
      </rPr>
      <t>3</t>
    </r>
  </si>
  <si>
    <r>
      <t xml:space="preserve">Number of Institute of Historic Building Conservation members, by branch </t>
    </r>
    <r>
      <rPr>
        <b/>
        <vertAlign val="superscript"/>
        <sz val="11"/>
        <color theme="1"/>
        <rFont val="Calibri"/>
        <family val="2"/>
        <scheme val="minor"/>
      </rPr>
      <t>5</t>
    </r>
  </si>
  <si>
    <r>
      <rPr>
        <vertAlign val="superscript"/>
        <sz val="9"/>
        <color theme="1"/>
        <rFont val="Calibri"/>
        <family val="2"/>
        <scheme val="minor"/>
      </rPr>
      <t>5</t>
    </r>
    <r>
      <rPr>
        <sz val="9"/>
        <color theme="1"/>
        <rFont val="Calibri"/>
        <family val="2"/>
        <scheme val="minor"/>
      </rPr>
      <t xml:space="preserve"> Includes full members, affiliate members and associate members; it is not possible to determine what proportion of IHBC members are currently in employment.</t>
    </r>
  </si>
  <si>
    <t>Commercial</t>
  </si>
  <si>
    <t>Employment among Heritage Alliance Members England</t>
  </si>
  <si>
    <r>
      <rPr>
        <vertAlign val="superscript"/>
        <sz val="9"/>
        <color theme="1"/>
        <rFont val="Calibri"/>
        <family val="2"/>
        <scheme val="minor"/>
      </rPr>
      <t>1</t>
    </r>
    <r>
      <rPr>
        <sz val="9"/>
        <color theme="1"/>
        <rFont val="Calibri"/>
        <family val="2"/>
        <scheme val="minor"/>
      </rPr>
      <t xml:space="preserve"> includes substantial grants from Church of England Church Commissioners. Large growth from 2013/14 reflects large one off investments in individual projects.</t>
    </r>
  </si>
  <si>
    <t>CONTENTS</t>
  </si>
  <si>
    <t>Click button below to follow links to the indicators</t>
  </si>
  <si>
    <t>2015/16</t>
  </si>
  <si>
    <r>
      <t xml:space="preserve">Aggregates Levy Historic Environment </t>
    </r>
    <r>
      <rPr>
        <vertAlign val="superscript"/>
        <sz val="11"/>
        <color indexed="8"/>
        <rFont val="Calibri"/>
        <family val="2"/>
      </rPr>
      <t>1</t>
    </r>
  </si>
  <si>
    <r>
      <rPr>
        <vertAlign val="superscript"/>
        <sz val="9"/>
        <color indexed="8"/>
        <rFont val="Calibri"/>
        <family val="2"/>
      </rPr>
      <t xml:space="preserve">1 </t>
    </r>
    <r>
      <rPr>
        <sz val="9"/>
        <color indexed="8"/>
        <rFont val="Calibri"/>
        <family val="2"/>
      </rPr>
      <t>The Aggregate Levy Sustainability Fund disbursed grants on archaeological research, repair and conservation work and on understanding the impacts of economic activity on the historic environment. The fund ceased to exist after 2010/11.</t>
    </r>
  </si>
  <si>
    <r>
      <rPr>
        <b/>
        <sz val="11"/>
        <color indexed="8"/>
        <rFont val="Calibri"/>
        <family val="2"/>
      </rPr>
      <t>NOTE:</t>
    </r>
    <r>
      <rPr>
        <sz val="11"/>
        <color theme="1"/>
        <rFont val="Calibri"/>
        <family val="2"/>
        <scheme val="minor"/>
      </rPr>
      <t xml:space="preserve"> In 2013/14 ‘North East Lincolnshire’ and ‘North Lincolnshire’ were moved from the Yorkshire Region to East Midlands region. This means the amounts listed pre-2013/14 are not comparable with those post-2013/2014 for these regions.</t>
    </r>
  </si>
  <si>
    <t xml:space="preserve"> Heritage Protection Commissions Programme (formerly National Heritage Protection Commissions Programme)</t>
  </si>
  <si>
    <t>Based on data provided by those Members that responded to the HHA Visitor Numbers Survey carried out in 2012. The HHA does not conduct staff surveys every year - it is only for years in which a survey has been conducted. that data is available. Consequently the figures are likely to be understate the numbers of staff employed by Members.</t>
  </si>
  <si>
    <t>2015 data is taken from an Independent Study into the Economic and Social Contribution of Independently Owned Historic Houses and Gardens published in November 2015 (DC Research Ltd.)</t>
  </si>
  <si>
    <r>
      <t xml:space="preserve">England </t>
    </r>
    <r>
      <rPr>
        <b/>
        <vertAlign val="superscript"/>
        <sz val="11"/>
        <color indexed="8"/>
        <rFont val="Calibri"/>
        <family val="2"/>
      </rPr>
      <t>1 2</t>
    </r>
  </si>
  <si>
    <r>
      <t xml:space="preserve">Total Level 2 &amp; 3 Apprentices </t>
    </r>
    <r>
      <rPr>
        <b/>
        <vertAlign val="superscript"/>
        <sz val="16"/>
        <color indexed="8"/>
        <rFont val="Calibri"/>
        <family val="2"/>
      </rPr>
      <t>3</t>
    </r>
    <r>
      <rPr>
        <b/>
        <sz val="16"/>
        <color indexed="8"/>
        <rFont val="Calibri"/>
        <family val="2"/>
      </rPr>
      <t xml:space="preserve"> (subset of trainee data)</t>
    </r>
  </si>
  <si>
    <r>
      <rPr>
        <vertAlign val="superscript"/>
        <sz val="9"/>
        <color indexed="8"/>
        <rFont val="Calibri"/>
        <family val="2"/>
      </rPr>
      <t xml:space="preserve">1 </t>
    </r>
    <r>
      <rPr>
        <sz val="9"/>
        <color indexed="8"/>
        <rFont val="Calibri"/>
        <family val="2"/>
      </rPr>
      <t>New entrants undertaking NVQ Level 2 and Level 3 only. Figures exclude those undertaking Construction Diplomas only.</t>
    </r>
  </si>
  <si>
    <r>
      <rPr>
        <vertAlign val="superscript"/>
        <sz val="9"/>
        <color indexed="8"/>
        <rFont val="Calibri"/>
        <family val="2"/>
      </rPr>
      <t xml:space="preserve">2 </t>
    </r>
    <r>
      <rPr>
        <sz val="9"/>
        <color indexed="8"/>
        <rFont val="Calibri"/>
        <family val="2"/>
      </rPr>
      <t>The fall in part may be due to the popularity of Construction Diplomas which are delivered solely within a training centre. In 2007/08 55% of first-year trainees in construction craft training were studying for construction awards. These trainees are not included in the figures presented here</t>
    </r>
  </si>
  <si>
    <r>
      <rPr>
        <vertAlign val="superscript"/>
        <sz val="9"/>
        <rFont val="Calibri"/>
        <family val="2"/>
      </rPr>
      <t>3</t>
    </r>
    <r>
      <rPr>
        <sz val="9"/>
        <rFont val="Calibri"/>
        <family val="2"/>
      </rPr>
      <t xml:space="preserve"> Note: Apprentice data are included in the Trainee data - they form a subset of the total trainees and are not addditional to the trainee data</t>
    </r>
  </si>
  <si>
    <r>
      <t xml:space="preserve">Number of Historic Environment Placements (HEPs) </t>
    </r>
    <r>
      <rPr>
        <vertAlign val="superscript"/>
        <sz val="11"/>
        <color indexed="8"/>
        <rFont val="Calibri"/>
        <family val="2"/>
      </rPr>
      <t>4</t>
    </r>
  </si>
  <si>
    <r>
      <rPr>
        <vertAlign val="superscript"/>
        <sz val="8"/>
        <color indexed="8"/>
        <rFont val="Calibri"/>
        <family val="2"/>
      </rPr>
      <t>4</t>
    </r>
    <r>
      <rPr>
        <sz val="8"/>
        <color indexed="8"/>
        <rFont val="Calibri"/>
        <family val="2"/>
      </rPr>
      <t xml:space="preserve"> Previously called English Heritage Professional Placements in Conservation (EPPIC)</t>
    </r>
  </si>
  <si>
    <t>2015/16*</t>
  </si>
  <si>
    <t>*Due to the New Model restructure, Historic England and the English Heritage Trust figures have been combined for 2015/16</t>
  </si>
  <si>
    <t>Source: Historic England Central Finance team; Historic England Annual Report</t>
  </si>
  <si>
    <t>No. of Starters to March 2016</t>
  </si>
  <si>
    <t>No. of Completers to March 2016</t>
  </si>
  <si>
    <t>National Historic Ships Committee*</t>
  </si>
  <si>
    <t>Eastside Community Heritage*</t>
  </si>
  <si>
    <t>The Council for British Archaeology*</t>
  </si>
  <si>
    <t>Hampshire County Council - Economic Development Office*</t>
  </si>
  <si>
    <t>Lincolnshire County Council*</t>
  </si>
  <si>
    <r>
      <t xml:space="preserve">National Heritage Training Group* </t>
    </r>
    <r>
      <rPr>
        <vertAlign val="superscript"/>
        <sz val="11"/>
        <color theme="1"/>
        <rFont val="Calibri"/>
        <family val="2"/>
        <scheme val="minor"/>
      </rPr>
      <t>5</t>
    </r>
  </si>
  <si>
    <t>National Trust for Places of Historic Interest*</t>
  </si>
  <si>
    <t>North Pennines AONB Partnership*</t>
  </si>
  <si>
    <t>Tyne &amp; Wear Archives and Museums*</t>
  </si>
  <si>
    <t>10 Reed/Sedge Cutters, 5 Millwrights</t>
  </si>
  <si>
    <t>English Heritage*</t>
  </si>
  <si>
    <t>National Trust/English Heritage*</t>
  </si>
  <si>
    <t>Herefordshire Nature Trust (LEMUR Partnership)*</t>
  </si>
  <si>
    <t>Institute of Conservation (ICON)*</t>
  </si>
  <si>
    <t>Institute of Field Archaeologists*</t>
  </si>
  <si>
    <t>Option</t>
  </si>
  <si>
    <t>HE1 - Historic and archaeological feature protection.</t>
  </si>
  <si>
    <t>HE3 - Removal of eyesore</t>
  </si>
  <si>
    <t>HS1 - Maintenance of Weatherproof Traditional Farm Buildings</t>
  </si>
  <si>
    <t>HS2 - Take historic and archaeological features currently on cultivated land out of cultivation.</t>
  </si>
  <si>
    <t>HS3 - Reduced depth, non-inversion cultivation on historic and archaeological features</t>
  </si>
  <si>
    <t>HS4 - Scrub control on historic and archaeological features</t>
  </si>
  <si>
    <t>HS5 - Management of historic and archaeological features on grassland</t>
  </si>
  <si>
    <t>HS6 - Maintenance of designed/engineered water-bodies</t>
  </si>
  <si>
    <t>HS7 - Management of historic water meadows through traditional irrigation</t>
  </si>
  <si>
    <t>HS8 - Maintenance of Weatherproof Traditional Farm Buildings in Remote Areas</t>
  </si>
  <si>
    <t>HS9 - Restricted depth crop establishment to protect archaeology under and arable rotation</t>
  </si>
  <si>
    <t>2015 to 2016</t>
  </si>
  <si>
    <t>2009 to 2016</t>
  </si>
  <si>
    <t>Value (£)</t>
  </si>
  <si>
    <t>Success rate</t>
  </si>
  <si>
    <t>&lt; £50k</t>
  </si>
  <si>
    <t>&gt;= £50k &lt; £100k</t>
  </si>
  <si>
    <t>&gt;= £100k &lt; £2m</t>
  </si>
  <si>
    <t>&gt;= £2m &lt; £5m</t>
  </si>
  <si>
    <t>&gt;= £5m</t>
  </si>
  <si>
    <t>Programme</t>
  </si>
  <si>
    <t>Number of applications</t>
  </si>
  <si>
    <t>Total grant requested</t>
  </si>
  <si>
    <t>% projects funded</t>
  </si>
  <si>
    <t>Total grant awarded</t>
  </si>
  <si>
    <t>% total grant awarded</t>
  </si>
  <si>
    <t>Success rate: funded projects/ applications</t>
  </si>
  <si>
    <t>Per capita spend</t>
  </si>
  <si>
    <t>Yorkshire and The Humber</t>
  </si>
  <si>
    <t>2016 Total Conservation service</t>
  </si>
  <si>
    <t>Advised by Hertordshire County Council</t>
  </si>
  <si>
    <t>Currently advised by Lancashire Archaeological Advisory Service</t>
  </si>
  <si>
    <t>Advised by Wiltshire Council</t>
  </si>
  <si>
    <t>Value of projects made by HLF (£ million in 2015/16 Real Prices)</t>
  </si>
  <si>
    <r>
      <t xml:space="preserve">Value of projects to to 25% most deprived LAs </t>
    </r>
    <r>
      <rPr>
        <vertAlign val="superscript"/>
        <sz val="11"/>
        <rFont val="Calibri"/>
        <family val="2"/>
        <scheme val="minor"/>
      </rPr>
      <t xml:space="preserve">1 </t>
    </r>
  </si>
  <si>
    <r>
      <t xml:space="preserve">Percentage of projects to 25% most deprived LAs </t>
    </r>
    <r>
      <rPr>
        <vertAlign val="superscript"/>
        <sz val="11"/>
        <rFont val="Calibri"/>
        <family val="2"/>
        <scheme val="minor"/>
      </rPr>
      <t>1</t>
    </r>
  </si>
  <si>
    <t>Advised by Chichester District Council</t>
  </si>
  <si>
    <t>Per-capita spend (North East)</t>
  </si>
  <si>
    <t>Heritage Area</t>
  </si>
  <si>
    <t>Value of Grant awarded</t>
  </si>
  <si>
    <t>Organisation type</t>
  </si>
  <si>
    <t>Church organisation or other faith-based group</t>
  </si>
  <si>
    <t>Commercial Organisation</t>
  </si>
  <si>
    <t>Community/ voluntary</t>
  </si>
  <si>
    <t>Local Authority</t>
  </si>
  <si>
    <t>Other Public Sector</t>
  </si>
  <si>
    <t>Grant band</t>
  </si>
  <si>
    <t xml:space="preserve">Per-capita spend </t>
  </si>
  <si>
    <t>Per-capita spend</t>
  </si>
  <si>
    <t>Per-capital spend</t>
  </si>
  <si>
    <t>Under the new Rural Development Programme for England 2014-2020, the Environmental Stewardship scheme was replaced by Countryside Stewardship which commenced in January 2016. The 2014 funding from the Environmental Stewardship scheme has hardly changed since 2013 because there were no more Entry Level Stewardship agreements, and very few Higher Level Scheme agreements made live in September and December 2014. The value of these would have been offset by the value of ELS agreements expiring during this period and since.</t>
  </si>
  <si>
    <r>
      <t xml:space="preserve">2015 </t>
    </r>
    <r>
      <rPr>
        <b/>
        <vertAlign val="superscript"/>
        <sz val="11"/>
        <color theme="1"/>
        <rFont val="Calibri"/>
        <family val="2"/>
        <scheme val="minor"/>
      </rPr>
      <t>2</t>
    </r>
  </si>
  <si>
    <t>(Total FTE)</t>
  </si>
  <si>
    <t xml:space="preserve">Source: Report on Local Authority Staff Resources, produced by Historic England, the Association of Local Government Archaeological Officers and the Institute of Historic Building Conservation </t>
  </si>
  <si>
    <t>Number</t>
  </si>
  <si>
    <t xml:space="preserve">Historic England  administers much of the heritage protection regime, is the Government's statutory adviser on the historic environment, and is the largest source of non-lottery grant funding. </t>
  </si>
  <si>
    <t>The Heritage Lottery Fund (HLF) is the largest source of public funding for the historic environment in the UK.</t>
  </si>
  <si>
    <t>To note: Heritage Lottery Fund has amended the way in which it presents its data. It is now presented by the year in which money was first awarded to a project, rather than the year in which individual amounts were allocated. As such the  figures may be different to those in previous years.</t>
  </si>
  <si>
    <t>Churches Conservation Trust - conserves and promotes Anglican Churches of the greatest heritage importance which are no longer used for regular worship. For more information please go to: http://www.visitchurches.org.uk/</t>
  </si>
  <si>
    <t>Department of Culture, Media and Sport is directly responsible for a number of important sources of funding for this historic environment. These include the Listed Places of Worship Grant Scheme and the Memorial Grant Schemes. For more information go to: www.culture.gov.uk</t>
  </si>
  <si>
    <r>
      <t xml:space="preserve">Listed Places of Worship Grants : </t>
    </r>
    <r>
      <rPr>
        <sz val="10"/>
        <color theme="1"/>
        <rFont val="Calibri"/>
        <family val="2"/>
        <scheme val="minor"/>
      </rPr>
      <t xml:space="preserve">Gives grants to listed places of worship </t>
    </r>
    <r>
      <rPr>
        <vertAlign val="superscript"/>
        <sz val="10"/>
        <color theme="1"/>
        <rFont val="Calibri"/>
        <family val="2"/>
        <scheme val="minor"/>
      </rPr>
      <t>2</t>
    </r>
  </si>
  <si>
    <r>
      <t xml:space="preserve">National Heritage Memorial Funds: </t>
    </r>
    <r>
      <rPr>
        <sz val="10"/>
        <color theme="1"/>
        <rFont val="Calibri"/>
        <family val="2"/>
        <scheme val="minor"/>
      </rPr>
      <t>Provides grants and sometimes loans to organisations based in the UK so that they can buy land, buildings, works of arts and other objects of outstanding interest that would otherwise be lost to the nation.</t>
    </r>
    <r>
      <rPr>
        <vertAlign val="superscript"/>
        <sz val="10"/>
        <color theme="1"/>
        <rFont val="Calibri"/>
        <family val="2"/>
        <scheme val="minor"/>
      </rPr>
      <t>3</t>
    </r>
  </si>
  <si>
    <r>
      <t xml:space="preserve">Royal Households  </t>
    </r>
    <r>
      <rPr>
        <sz val="10"/>
        <color theme="1"/>
        <rFont val="Calibri"/>
        <family val="2"/>
        <scheme val="minor"/>
      </rPr>
      <t xml:space="preserve">received funding from the DCMS, mainly for the maintenance of the Royal Occupied Palaces. </t>
    </r>
    <r>
      <rPr>
        <vertAlign val="superscript"/>
        <sz val="10"/>
        <color theme="1"/>
        <rFont val="Calibri"/>
        <family val="2"/>
        <scheme val="minor"/>
      </rPr>
      <t>4</t>
    </r>
  </si>
  <si>
    <r>
      <t xml:space="preserve">Royal Parks </t>
    </r>
    <r>
      <rPr>
        <sz val="10"/>
        <color theme="1"/>
        <rFont val="Calibri"/>
        <family val="2"/>
        <scheme val="minor"/>
      </rPr>
      <t xml:space="preserve"> are responsible for the eight historic parks in London</t>
    </r>
  </si>
  <si>
    <r>
      <rPr>
        <vertAlign val="superscript"/>
        <sz val="9"/>
        <color theme="1"/>
        <rFont val="Calibri"/>
        <family val="2"/>
        <scheme val="minor"/>
      </rPr>
      <t>2</t>
    </r>
    <r>
      <rPr>
        <sz val="9"/>
        <color theme="1"/>
        <rFont val="Calibri"/>
        <family val="2"/>
        <scheme val="minor"/>
      </rPr>
      <t xml:space="preserve"> The Listed Places of Worship scheme received additional funding in 2010/11 on the condition that it was deducted the following year (2011/12).  This is reflected in the figures above.</t>
    </r>
  </si>
  <si>
    <r>
      <rPr>
        <vertAlign val="superscript"/>
        <sz val="9"/>
        <color theme="1"/>
        <rFont val="Calibri"/>
        <family val="2"/>
        <scheme val="minor"/>
      </rPr>
      <t>4</t>
    </r>
    <r>
      <rPr>
        <sz val="9"/>
        <color theme="1"/>
        <rFont val="Calibri"/>
        <family val="2"/>
        <scheme val="minor"/>
      </rPr>
      <t xml:space="preserve"> From 1 April 2012 the Grant-in-Aid provided through the Department for Culture, Media and Sport has been consolidated within the Sovereign Grant provided through HM Treasury.</t>
    </r>
  </si>
  <si>
    <t>Department for the Environment, Food and Rural Affairs (DEFRA) is an important source of funding for the historic environment in rural areas. Of particular interest is the Rural Development Programme (RDPE). While there is no ring fences, money for the historic environment is an important part of this scheme.</t>
  </si>
  <si>
    <t xml:space="preserve">It is only possible to look at the largest voluntary and religious organisations as there is no one source bringing together the information in a comprehensive manner. The Heritage Alliance represents over 90 voluntary organisations. More information can be found here: http://www.heritagelink.org.uk/ </t>
  </si>
  <si>
    <t>Repair, Maintenance and Retrofit of traditional buildings skills research update commissioned by English Heritage, Historic Scotland and CITB. It delivers updates on the National Heritage Training Group (NHTG) reports, in England 2008 and again in 2013.</t>
  </si>
  <si>
    <t>Spend on work to traditional buildings in England is calculated at £3.8 billion in 2013, down from £5.3 billion in 2008.</t>
  </si>
  <si>
    <t>To function effectively, the historic environment needs an adequate workforce with the right set of skills across a range of occupations. There is no one measure of historic environment employment. This spreadsheet pulls together all the available sources which cover employment in a variety of fields.</t>
  </si>
  <si>
    <t>There are long-standing concerns that skill shortages could be a problem in the historic environment sector. Skills gaps amongst existing staff have also received attention. This section explores the issue of training opportunities in the sector. It concentrates on the indicator for this section - the number of first year apprentices and trainees in heritage related skills.</t>
  </si>
  <si>
    <t>2016/17</t>
  </si>
  <si>
    <t>% change 2002/03 to 2016/17</t>
  </si>
  <si>
    <t>% change 2014/15 to 2016/17</t>
  </si>
  <si>
    <t>% change in grant expenditure 2002/03 to 2016/17</t>
  </si>
  <si>
    <t>% change in grant expenditure 2015/16 to 2016/17</t>
  </si>
  <si>
    <t>National Historic England Grants Spent by Type and Region 2016/17</t>
  </si>
  <si>
    <t xml:space="preserve">National Heritage Training Group http://www.the-nhtg.org.uk/ is the organisation responsible for skills developing in heritage craft skills </t>
  </si>
  <si>
    <t>Source: Ecorys UK based on Survey of Listed Building Owners. Total N=1002, 649 excluded responses due to skipped question or missing response.
Question not included in the 2017 survey</t>
  </si>
  <si>
    <t>Data not available since 2012</t>
  </si>
  <si>
    <t>%change 2006-2017</t>
  </si>
  <si>
    <t>%change 2016-2017</t>
  </si>
  <si>
    <t>Change 2005/06 to 2016/17</t>
  </si>
  <si>
    <t>No. of Starters to March 2017</t>
  </si>
  <si>
    <t>No. of Completers to March 2017</t>
  </si>
  <si>
    <t>Sparkline</t>
  </si>
  <si>
    <t>%change 
2015-16</t>
  </si>
  <si>
    <t>change 
2015-16</t>
  </si>
  <si>
    <t xml:space="preserve">Natural England’s Environmental Stewardship (ES) was an agri-environment scheme that provided funding to farmers and other land managers who deliver effective environmental management on their land. Protecting the historic environment was one of the primary objectives of the ES scheme. Options with an impact on the historic environment are outlined below. </t>
  </si>
  <si>
    <t>Countryside Stewardship is divided into Mid Tier and Higher Tier grants:
- The Mid Tier of Countryside Stewardship offers 5-year agreements for environmental improvements in the wider countryside, such as reducing diffuse water pollution or improving the environment for birds, pollinators and farm wildlife.
- Higher Tier specifically focuses on environmentally important sites, including commons and woodlands, where the more complex management requires support from Natural England or the Forestry Commission, including tailoring of options.</t>
  </si>
  <si>
    <t>Number of agreements including this option</t>
  </si>
  <si>
    <t xml:space="preserve">Option quantity </t>
  </si>
  <si>
    <t>Unit of measure</t>
  </si>
  <si>
    <t>Annual value</t>
  </si>
  <si>
    <t>Lifetime of agreement value</t>
  </si>
  <si>
    <t>Ha</t>
  </si>
  <si>
    <t>Lifetime of agreement vlaue</t>
  </si>
  <si>
    <t>Pounds (£)</t>
  </si>
  <si>
    <t xml:space="preserve">Units </t>
  </si>
  <si>
    <t>2017 Total</t>
  </si>
  <si>
    <t>2017 Higher Tier</t>
  </si>
  <si>
    <t>2017 Mid Tier</t>
  </si>
  <si>
    <t>2016 Total</t>
  </si>
  <si>
    <t>Option quantity</t>
  </si>
  <si>
    <t>*</t>
  </si>
  <si>
    <t>Uptake of HE options in 2017 Higher Tier CS agreements</t>
  </si>
  <si>
    <t>Uptake of HE options in 2017 Mid Tier CS agreements</t>
  </si>
  <si>
    <t>Mid Hants Railway Ltd &amp; Mid Hants Railway Preservation Society Ltd*</t>
  </si>
  <si>
    <t>Peterborough Environment City Trust*</t>
  </si>
  <si>
    <t>Decrease</t>
  </si>
  <si>
    <t>Same</t>
  </si>
  <si>
    <t>1994/5 to 2016/17</t>
  </si>
  <si>
    <t>Breakdown of Funding 1994/95 to 2016/17</t>
  </si>
  <si>
    <t>Value of HLF Funding UK 1994/95 to 2016/17</t>
  </si>
  <si>
    <t>Value of HLF Investment 1994/95-2016/17: by AWARD GRANT PROGRAMME</t>
  </si>
  <si>
    <t>Awards for All</t>
  </si>
  <si>
    <t>CAPS1</t>
  </si>
  <si>
    <t>CAPS2</t>
  </si>
  <si>
    <t>Catalyst Umbrella Grants</t>
  </si>
  <si>
    <t>Great Place Scheme</t>
  </si>
  <si>
    <t>Heritage Endowments</t>
  </si>
  <si>
    <t>Home Front Recall</t>
  </si>
  <si>
    <t>JPOW1</t>
  </si>
  <si>
    <t>Map 1</t>
  </si>
  <si>
    <t>Map 2</t>
  </si>
  <si>
    <t>MGAF</t>
  </si>
  <si>
    <t>Micro Grants</t>
  </si>
  <si>
    <t>Millennium Festival Community Awards</t>
  </si>
  <si>
    <t>Our Heritage</t>
  </si>
  <si>
    <t>Parks</t>
  </si>
  <si>
    <t>Parks for People</t>
  </si>
  <si>
    <t>Parks for People Project Planning</t>
  </si>
  <si>
    <t>Resilient Heritage Over10k</t>
  </si>
  <si>
    <t>Resilient Heritage Under10k</t>
  </si>
  <si>
    <t>RPOW England</t>
  </si>
  <si>
    <t>RPOW Northern Ireland</t>
  </si>
  <si>
    <t>RPOW Scotland</t>
  </si>
  <si>
    <t>RPOW Wales</t>
  </si>
  <si>
    <t>Tomorrow`s Heathland Heritage</t>
  </si>
  <si>
    <t>Townscape Heritage</t>
  </si>
  <si>
    <t>Your Heritage</t>
  </si>
  <si>
    <t>Total 1994/95 to 2016/17</t>
  </si>
  <si>
    <t>1994/5 to 2016/16</t>
  </si>
  <si>
    <t>Breakdown of Funding: North West 1994/95 to 2016/17</t>
  </si>
  <si>
    <t>Grand Total</t>
  </si>
  <si>
    <t>Breakdown of Funding: Yorkshire and the Humber  1994/95 to 2016/17</t>
  </si>
  <si>
    <t>Non heritage</t>
  </si>
  <si>
    <t>Breakdown of Funding: West Midlands 1994/95 to 2016/17</t>
  </si>
  <si>
    <t>Breakdown of Funding: East Midlands 1994/95 to 2016/17</t>
  </si>
  <si>
    <t>Breakdown of Funding: East of England  1994/95 to 2016/17</t>
  </si>
  <si>
    <t>Breakdown of Funding: London 1994/95 to 2016/17</t>
  </si>
  <si>
    <t>Breakdown of Funding:South East 1994/95 to 2016/17</t>
  </si>
  <si>
    <t>Breakdown of Funding: South West 1994/95 to 2016/17</t>
  </si>
  <si>
    <r>
      <rPr>
        <vertAlign val="superscript"/>
        <sz val="8"/>
        <rFont val="Calibri"/>
        <family val="2"/>
        <scheme val="minor"/>
      </rPr>
      <t>3</t>
    </r>
    <r>
      <rPr>
        <sz val="8"/>
        <rFont val="Calibri"/>
        <family val="2"/>
        <scheme val="minor"/>
      </rPr>
      <t xml:space="preserve"> Data for projects for All, Celebrate, Home Front Recall, Microgrants and Parks for People programmes includes contribution from other lottery distributors</t>
    </r>
  </si>
  <si>
    <t>%change 2006-17</t>
  </si>
  <si>
    <t>%change 2016-17</t>
  </si>
  <si>
    <t>Advised by Norfolk Countu Council</t>
  </si>
  <si>
    <t>ONS GDP Deflator (October 2017)</t>
  </si>
  <si>
    <t>Note: 2016/17 Real Prices IC based on ONS GDP deflator, quarterly national accounts September 2017</t>
  </si>
  <si>
    <t>Total Grant expenditure £ million in 2017 Real Prices (ONS GSP deflator October 2017)</t>
  </si>
  <si>
    <t>Grant-in-aid £ million in 2017 Real Prices (ONS GSP deflator October 2017)</t>
  </si>
  <si>
    <t>2017 Archaeology Service total</t>
  </si>
  <si>
    <t>HLF Investment 1994/95-2016/17</t>
  </si>
  <si>
    <t>Total grant awarded (£millions)</t>
  </si>
  <si>
    <t xml:space="preserve">  </t>
  </si>
  <si>
    <t>Change 2015/16  to 2016/17</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</si>
</sst>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6" formatCode="&quot;£&quot;#,##0;[Red]\-&quot;£&quot;#,##0"/>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_-&quot;£&quot;* #,##0_-;\-&quot;£&quot;* #,##0_-;_-&quot;£&quot;* &quot;-&quot;??_-;_-@_-"/>
    <numFmt numFmtId="167" formatCode="#,##0.0"/>
    <numFmt numFmtId="168" formatCode="&quot;£&quot;#,##0.0;[Red]\-&quot;£&quot;#,##0.0"/>
    <numFmt numFmtId="169" formatCode="0.000"/>
    <numFmt numFmtId="170" formatCode="_-* #,##0.000_-;\-* #,##0.000_-;_-* &quot;-&quot;??_-;_-@_-"/>
    <numFmt numFmtId="171" formatCode="[$£-809]#,##0"/>
    <numFmt numFmtId="172" formatCode="#,##0[$%-809]"/>
    <numFmt numFmtId="173" formatCode="0.0%"/>
    <numFmt numFmtId="174" formatCode="#,##0.000"/>
    <numFmt numFmtId="175" formatCode="#,##0.00[$%-809]"/>
    <numFmt numFmtId="176" formatCode="0.00[$%-809]"/>
    <numFmt numFmtId="177" formatCode="&quot;£&quot;#,##0"/>
    <numFmt numFmtId="178" formatCode="&quot;£&quot;#,##0.00"/>
    <numFmt numFmtId="179" formatCode="_-* #,##0.0_-;\-* #,##0.0_-;_-* &quot;-&quot;??_-;_-@_-"/>
    <numFmt numFmtId="180" formatCode="0.0000"/>
    <numFmt numFmtId="181" formatCode="#\ ##0"/>
    <numFmt numFmtId="182" formatCode="&quot;to &quot;0.0000;&quot;to &quot;\-0.0000;&quot;to 0&quot;"/>
    <numFmt numFmtId="183" formatCode="#,##0;\-#,##0;\-"/>
    <numFmt numFmtId="184" formatCode="[&lt;0.0001]&quot;&lt;0.0001&quot;;0.0000"/>
    <numFmt numFmtId="185" formatCode="#,##0.0,,;\-#,##0.0,,;\-"/>
    <numFmt numFmtId="186" formatCode="#,##0,;\-#,##0,;\-"/>
    <numFmt numFmtId="187" formatCode="0.0%;\-0.0%;\-"/>
    <numFmt numFmtId="188" formatCode="#,##0.0,,;\-#,##0.0,,"/>
    <numFmt numFmtId="189" formatCode="#,##0,;\-#,##0,"/>
    <numFmt numFmtId="190" formatCode="0.0%;\-0.0%"/>
    <numFmt numFmtId="191" formatCode="#,##0.0_-;\(#,##0.0\);_-* &quot;-&quot;??_-"/>
    <numFmt numFmtId="192" formatCode="_-[$€-2]* #,##0.00_-;\-[$€-2]* #,##0.00_-;_-[$€-2]* &quot;-&quot;??_-"/>
  </numFmts>
  <fonts count="14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8"/>
      <color theme="1"/>
      <name val="Calibri"/>
      <family val="2"/>
      <scheme val="minor"/>
    </font>
    <font>
      <b/>
      <sz val="20"/>
      <color theme="1"/>
      <name val="Calibri"/>
      <family val="2"/>
      <scheme val="minor"/>
    </font>
    <font>
      <sz val="9"/>
      <color theme="1"/>
      <name val="Calibri"/>
      <family val="2"/>
      <scheme val="minor"/>
    </font>
    <font>
      <b/>
      <sz val="10"/>
      <name val="Arial"/>
      <family val="2"/>
    </font>
    <font>
      <b/>
      <sz val="18"/>
      <name val="Arial"/>
      <family val="2"/>
    </font>
    <font>
      <sz val="10"/>
      <name val="Arial"/>
      <family val="2"/>
    </font>
    <font>
      <u/>
      <sz val="10"/>
      <color indexed="12"/>
      <name val="Arial"/>
      <family val="2"/>
    </font>
    <font>
      <sz val="10"/>
      <name val="Times New Roman"/>
      <family val="1"/>
    </font>
    <font>
      <sz val="8"/>
      <name val="Arial"/>
      <family val="2"/>
    </font>
    <font>
      <b/>
      <sz val="8"/>
      <name val="Arial"/>
      <family val="2"/>
    </font>
    <font>
      <sz val="10"/>
      <color indexed="8"/>
      <name val="Arial"/>
      <family val="2"/>
    </font>
    <font>
      <b/>
      <sz val="9"/>
      <color indexed="8"/>
      <name val="Arial"/>
      <family val="2"/>
    </font>
    <font>
      <b/>
      <sz val="10"/>
      <color indexed="8"/>
      <name val="Arial"/>
      <family val="2"/>
    </font>
    <font>
      <b/>
      <sz val="12"/>
      <name val="Arial"/>
      <family val="2"/>
    </font>
    <font>
      <sz val="10"/>
      <color indexed="10"/>
      <name val="Arial"/>
      <family val="2"/>
    </font>
    <font>
      <sz val="11"/>
      <color indexed="10"/>
      <name val="Arial"/>
      <family val="2"/>
    </font>
    <font>
      <vertAlign val="superscript"/>
      <sz val="10"/>
      <name val="Arial"/>
      <family val="2"/>
    </font>
    <font>
      <b/>
      <sz val="16"/>
      <color theme="1"/>
      <name val="Calibri"/>
      <family val="2"/>
      <scheme val="minor"/>
    </font>
    <font>
      <sz val="11"/>
      <name val="Calibri"/>
      <family val="2"/>
      <scheme val="minor"/>
    </font>
    <font>
      <b/>
      <sz val="11"/>
      <name val="Calibri"/>
      <family val="2"/>
      <scheme val="minor"/>
    </font>
    <font>
      <b/>
      <sz val="20"/>
      <name val="Calibri"/>
      <family val="2"/>
      <scheme val="minor"/>
    </font>
    <font>
      <sz val="9"/>
      <name val="Calibri"/>
      <family val="2"/>
      <scheme val="minor"/>
    </font>
    <font>
      <sz val="12"/>
      <color theme="1"/>
      <name val="Arial"/>
      <family val="2"/>
    </font>
    <font>
      <i/>
      <sz val="12"/>
      <color theme="1"/>
      <name val="Arial"/>
      <family val="2"/>
    </font>
    <font>
      <sz val="10"/>
      <color theme="1"/>
      <name val="Times New Roman"/>
      <family val="1"/>
    </font>
    <font>
      <sz val="9"/>
      <color rgb="FF000000"/>
      <name val="Arial"/>
      <family val="2"/>
    </font>
    <font>
      <b/>
      <sz val="9"/>
      <color theme="1"/>
      <name val="Arial"/>
      <family val="2"/>
    </font>
    <font>
      <sz val="9"/>
      <color theme="1"/>
      <name val="Arial"/>
      <family val="2"/>
    </font>
    <font>
      <sz val="11"/>
      <color theme="1"/>
      <name val="Verdana"/>
      <family val="2"/>
    </font>
    <font>
      <sz val="9"/>
      <color rgb="FFFF0000"/>
      <name val="Calibri"/>
      <family val="2"/>
      <scheme val="minor"/>
    </font>
    <font>
      <b/>
      <u/>
      <sz val="10"/>
      <name val="Times New Roman"/>
      <family val="1"/>
    </font>
    <font>
      <b/>
      <sz val="10"/>
      <name val="Times New Roman"/>
      <family val="1"/>
    </font>
    <font>
      <vertAlign val="superscript"/>
      <sz val="10"/>
      <name val="Times New Roman"/>
      <family val="1"/>
    </font>
    <font>
      <u/>
      <sz val="10"/>
      <color indexed="12"/>
      <name val="Times New Roman"/>
      <family val="1"/>
    </font>
    <font>
      <sz val="10"/>
      <color indexed="8"/>
      <name val="Times New Roman"/>
      <family val="1"/>
    </font>
    <font>
      <sz val="11"/>
      <color indexed="8"/>
      <name val="Calibri"/>
      <family val="2"/>
    </font>
    <font>
      <i/>
      <sz val="10"/>
      <name val="Arial"/>
      <family val="2"/>
    </font>
    <font>
      <sz val="10"/>
      <name val="System"/>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8"/>
      <name val="Arial"/>
      <family val="2"/>
    </font>
    <font>
      <sz val="9"/>
      <name val="Arial"/>
      <family val="2"/>
    </font>
    <font>
      <sz val="8"/>
      <name val="Times New Roman"/>
      <family val="1"/>
    </font>
    <font>
      <i/>
      <sz val="8"/>
      <name val="Times New Roman"/>
      <family val="1"/>
    </font>
    <font>
      <b/>
      <sz val="9"/>
      <color indexed="18"/>
      <name val="Arial"/>
      <family val="2"/>
    </font>
    <font>
      <b/>
      <i/>
      <sz val="10"/>
      <name val="Arial"/>
      <family val="2"/>
    </font>
    <font>
      <sz val="7"/>
      <name val="Arial"/>
      <family val="2"/>
    </font>
    <font>
      <b/>
      <sz val="10"/>
      <name val="Tahoma"/>
      <family val="2"/>
    </font>
    <font>
      <sz val="10"/>
      <name val="Tahoma"/>
      <family val="2"/>
    </font>
    <font>
      <i/>
      <sz val="7"/>
      <name val="Arial"/>
      <family val="2"/>
    </font>
    <font>
      <b/>
      <sz val="8"/>
      <color indexed="12"/>
      <name val="Arial"/>
      <family val="2"/>
    </font>
    <font>
      <i/>
      <sz val="8"/>
      <color indexed="12"/>
      <name val="Arial"/>
      <family val="2"/>
    </font>
    <font>
      <i/>
      <sz val="8"/>
      <name val="Arial"/>
      <family val="2"/>
    </font>
    <font>
      <b/>
      <sz val="11"/>
      <color indexed="55"/>
      <name val="Arial"/>
      <family val="2"/>
    </font>
    <font>
      <b/>
      <sz val="12"/>
      <color indexed="12"/>
      <name val="Arial"/>
      <family val="2"/>
    </font>
    <font>
      <b/>
      <i/>
      <sz val="12"/>
      <name val="Arial"/>
      <family val="2"/>
    </font>
    <font>
      <sz val="12"/>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2"/>
      <color indexed="8"/>
      <name val="Arial"/>
      <family val="2"/>
    </font>
    <font>
      <b/>
      <sz val="16"/>
      <color indexed="23"/>
      <name val="Arial"/>
      <family val="2"/>
    </font>
    <font>
      <b/>
      <sz val="11"/>
      <name val="Times New Roman"/>
      <family val="1"/>
    </font>
    <font>
      <u/>
      <sz val="10"/>
      <color theme="10"/>
      <name val="System"/>
      <family val="2"/>
    </font>
    <font>
      <u/>
      <sz val="11"/>
      <color theme="10"/>
      <name val="Calibri"/>
      <family val="2"/>
    </font>
    <font>
      <sz val="11"/>
      <color theme="0"/>
      <name val="Calibri"/>
      <family val="2"/>
      <scheme val="minor"/>
    </font>
    <font>
      <sz val="10"/>
      <name val="Calibri"/>
      <family val="2"/>
      <scheme val="minor"/>
    </font>
    <font>
      <b/>
      <sz val="18"/>
      <name val="Calibri"/>
      <family val="2"/>
      <scheme val="minor"/>
    </font>
    <font>
      <b/>
      <sz val="10"/>
      <name val="Calibri"/>
      <family val="2"/>
      <scheme val="minor"/>
    </font>
    <font>
      <u/>
      <sz val="11"/>
      <color indexed="12"/>
      <name val="Calibri"/>
      <family val="2"/>
      <scheme val="minor"/>
    </font>
    <font>
      <sz val="16"/>
      <name val="Calibri"/>
      <family val="2"/>
      <scheme val="minor"/>
    </font>
    <font>
      <vertAlign val="superscript"/>
      <sz val="8"/>
      <name val="Calibri"/>
      <family val="2"/>
      <scheme val="minor"/>
    </font>
    <font>
      <sz val="8"/>
      <name val="Calibri"/>
      <family val="2"/>
      <scheme val="minor"/>
    </font>
    <font>
      <b/>
      <sz val="8"/>
      <name val="Calibri"/>
      <family val="2"/>
      <scheme val="minor"/>
    </font>
    <font>
      <b/>
      <sz val="16"/>
      <name val="Calibri"/>
      <family val="2"/>
      <scheme val="minor"/>
    </font>
    <font>
      <sz val="10"/>
      <color indexed="8"/>
      <name val="Calibri"/>
      <family val="2"/>
      <scheme val="minor"/>
    </font>
    <font>
      <sz val="10"/>
      <color indexed="9"/>
      <name val="Calibri"/>
      <family val="2"/>
      <scheme val="minor"/>
    </font>
    <font>
      <sz val="9"/>
      <color indexed="9"/>
      <name val="Calibri"/>
      <family val="2"/>
      <scheme val="minor"/>
    </font>
    <font>
      <b/>
      <sz val="9"/>
      <color indexed="8"/>
      <name val="Calibri"/>
      <family val="2"/>
      <scheme val="minor"/>
    </font>
    <font>
      <b/>
      <sz val="8"/>
      <color indexed="8"/>
      <name val="Calibri"/>
      <family val="2"/>
      <scheme val="minor"/>
    </font>
    <font>
      <b/>
      <sz val="10"/>
      <color indexed="8"/>
      <name val="Calibri"/>
      <family val="2"/>
      <scheme val="minor"/>
    </font>
    <font>
      <u/>
      <sz val="10"/>
      <color indexed="12"/>
      <name val="Calibri"/>
      <family val="2"/>
      <scheme val="minor"/>
    </font>
    <font>
      <b/>
      <u/>
      <sz val="10"/>
      <color indexed="10"/>
      <name val="Calibri"/>
      <family val="2"/>
      <scheme val="minor"/>
    </font>
    <font>
      <i/>
      <sz val="10"/>
      <name val="Calibri"/>
      <family val="2"/>
      <scheme val="minor"/>
    </font>
    <font>
      <sz val="10"/>
      <color indexed="10"/>
      <name val="Calibri"/>
      <family val="2"/>
      <scheme val="minor"/>
    </font>
    <font>
      <sz val="11"/>
      <color indexed="10"/>
      <name val="Calibri"/>
      <family val="2"/>
      <scheme val="minor"/>
    </font>
    <font>
      <b/>
      <sz val="12"/>
      <name val="Calibri"/>
      <family val="2"/>
      <scheme val="minor"/>
    </font>
    <font>
      <sz val="12"/>
      <name val="Calibri"/>
      <family val="2"/>
      <scheme val="minor"/>
    </font>
    <font>
      <sz val="12"/>
      <color indexed="8"/>
      <name val="Calibri"/>
      <family val="2"/>
      <scheme val="minor"/>
    </font>
    <font>
      <b/>
      <sz val="14"/>
      <name val="Calibri"/>
      <family val="2"/>
      <scheme val="minor"/>
    </font>
    <font>
      <sz val="14"/>
      <name val="Calibri"/>
      <family val="2"/>
      <scheme val="minor"/>
    </font>
    <font>
      <vertAlign val="superscript"/>
      <sz val="11"/>
      <name val="Calibri"/>
      <family val="2"/>
      <scheme val="minor"/>
    </font>
    <font>
      <sz val="11"/>
      <color rgb="FF002060"/>
      <name val="Calibri"/>
      <family val="2"/>
      <scheme val="minor"/>
    </font>
    <font>
      <vertAlign val="superscript"/>
      <sz val="11"/>
      <color theme="1"/>
      <name val="Calibri"/>
      <family val="2"/>
      <scheme val="minor"/>
    </font>
    <font>
      <vertAlign val="superscript"/>
      <sz val="9"/>
      <color theme="1"/>
      <name val="Calibri"/>
      <family val="2"/>
      <scheme val="minor"/>
    </font>
    <font>
      <b/>
      <vertAlign val="superscript"/>
      <sz val="11"/>
      <name val="Calibri"/>
      <family val="2"/>
      <scheme val="minor"/>
    </font>
    <font>
      <b/>
      <vertAlign val="superscript"/>
      <sz val="11"/>
      <color theme="1"/>
      <name val="Calibri"/>
      <family val="2"/>
      <scheme val="minor"/>
    </font>
    <font>
      <b/>
      <sz val="18"/>
      <color theme="1"/>
      <name val="Calibri"/>
      <family val="2"/>
      <scheme val="minor"/>
    </font>
    <font>
      <b/>
      <sz val="22"/>
      <color theme="1"/>
      <name val="Calibri"/>
      <family val="2"/>
      <scheme val="minor"/>
    </font>
    <font>
      <vertAlign val="superscript"/>
      <sz val="11"/>
      <color indexed="8"/>
      <name val="Calibri"/>
      <family val="2"/>
    </font>
    <font>
      <vertAlign val="superscript"/>
      <sz val="9"/>
      <color indexed="8"/>
      <name val="Calibri"/>
      <family val="2"/>
    </font>
    <font>
      <sz val="9"/>
      <color indexed="8"/>
      <name val="Calibri"/>
      <family val="2"/>
    </font>
    <font>
      <b/>
      <vertAlign val="superscript"/>
      <sz val="11"/>
      <color indexed="8"/>
      <name val="Calibri"/>
      <family val="2"/>
    </font>
    <font>
      <b/>
      <vertAlign val="superscript"/>
      <sz val="16"/>
      <color indexed="8"/>
      <name val="Calibri"/>
      <family val="2"/>
    </font>
    <font>
      <b/>
      <sz val="16"/>
      <color indexed="8"/>
      <name val="Calibri"/>
      <family val="2"/>
    </font>
    <font>
      <vertAlign val="superscript"/>
      <sz val="9"/>
      <name val="Calibri"/>
      <family val="2"/>
    </font>
    <font>
      <sz val="9"/>
      <name val="Calibri"/>
      <family val="2"/>
    </font>
    <font>
      <vertAlign val="superscript"/>
      <sz val="8"/>
      <color indexed="8"/>
      <name val="Calibri"/>
      <family val="2"/>
    </font>
    <font>
      <sz val="8"/>
      <color indexed="8"/>
      <name val="Calibri"/>
      <family val="2"/>
    </font>
    <font>
      <sz val="11"/>
      <color theme="1"/>
      <name val="Arial"/>
      <family val="2"/>
    </font>
    <font>
      <b/>
      <sz val="11"/>
      <color theme="1"/>
      <name val="Arial"/>
      <family val="2"/>
    </font>
    <font>
      <sz val="11"/>
      <color indexed="8"/>
      <name val="Arial"/>
      <family val="2"/>
    </font>
    <font>
      <b/>
      <sz val="11"/>
      <color indexed="8"/>
      <name val="Arial"/>
      <family val="2"/>
    </font>
    <font>
      <sz val="11"/>
      <color indexed="63"/>
      <name val="Calibri"/>
      <family val="2"/>
      <scheme val="minor"/>
    </font>
    <font>
      <sz val="10"/>
      <color theme="1"/>
      <name val="Calibri"/>
      <family val="2"/>
      <scheme val="minor"/>
    </font>
    <font>
      <b/>
      <sz val="10"/>
      <color theme="1"/>
      <name val="Calibri"/>
      <family val="2"/>
      <scheme val="minor"/>
    </font>
    <font>
      <vertAlign val="superscript"/>
      <sz val="10"/>
      <color theme="1"/>
      <name val="Calibri"/>
      <family val="2"/>
      <scheme val="minor"/>
    </font>
    <font>
      <b/>
      <sz val="10"/>
      <color rgb="FF000000"/>
      <name val="Arial"/>
      <family val="2"/>
    </font>
    <font>
      <sz val="10"/>
      <color rgb="FF000000"/>
      <name val="Arial"/>
      <family val="2"/>
    </font>
    <font>
      <b/>
      <sz val="14"/>
      <color theme="1"/>
      <name val="Calibri"/>
      <family val="2"/>
      <scheme val="minor"/>
    </font>
    <font>
      <i/>
      <sz val="10"/>
      <color theme="1"/>
      <name val="Calibri"/>
      <family val="2"/>
      <scheme val="minor"/>
    </font>
    <font>
      <sz val="10"/>
      <color theme="0"/>
      <name val="Calibri"/>
      <family val="2"/>
      <scheme val="minor"/>
    </font>
    <font>
      <b/>
      <sz val="16"/>
      <color theme="0"/>
      <name val="Calibri"/>
      <family val="2"/>
      <scheme val="minor"/>
    </font>
  </fonts>
  <fills count="55">
    <fill>
      <patternFill patternType="none"/>
    </fill>
    <fill>
      <patternFill patternType="gray125"/>
    </fill>
    <fill>
      <patternFill patternType="solid">
        <fgColor rgb="FF92D050"/>
        <bgColor indexed="64"/>
      </patternFill>
    </fill>
    <fill>
      <patternFill patternType="solid">
        <fgColor indexed="13"/>
        <bgColor indexed="64"/>
      </patternFill>
    </fill>
    <fill>
      <patternFill patternType="solid">
        <fgColor indexed="10"/>
        <bgColor indexed="64"/>
      </patternFill>
    </fill>
    <fill>
      <patternFill patternType="solid">
        <fgColor indexed="9"/>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rgb="FF002060"/>
        <bgColor indexed="64"/>
      </patternFill>
    </fill>
    <fill>
      <patternFill patternType="solid">
        <fgColor rgb="FFFFFF00"/>
        <bgColor indexed="64"/>
      </patternFill>
    </fill>
    <fill>
      <patternFill patternType="solid">
        <fgColor indexed="9"/>
        <bgColor indexed="9"/>
      </patternFill>
    </fill>
    <fill>
      <patternFill patternType="solid">
        <fgColor rgb="FF00B0F0"/>
        <bgColor indexed="64"/>
      </patternFill>
    </fill>
    <fill>
      <patternFill patternType="solid">
        <fgColor theme="4"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style="thin">
        <color indexed="32"/>
      </left>
      <right/>
      <top style="thin">
        <color indexed="32"/>
      </top>
      <bottom/>
      <diagonal/>
    </border>
    <border>
      <left style="thin">
        <color indexed="32"/>
      </left>
      <right style="thin">
        <color indexed="32"/>
      </right>
      <top style="thin">
        <color indexed="32"/>
      </top>
      <bottom/>
      <diagonal/>
    </border>
    <border>
      <left style="thin">
        <color indexed="8"/>
      </left>
      <right style="thin">
        <color indexed="8"/>
      </right>
      <top/>
      <bottom/>
      <diagonal/>
    </border>
    <border>
      <left style="medium">
        <color indexed="64"/>
      </left>
      <right style="thin">
        <color indexed="64"/>
      </right>
      <top style="thin">
        <color indexed="64"/>
      </top>
      <bottom/>
      <diagonal/>
    </border>
  </borders>
  <cellStyleXfs count="350">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2" fillId="0" borderId="0" applyNumberFormat="0" applyFill="0" applyBorder="0" applyAlignment="0" applyProtection="0">
      <alignment vertical="top"/>
      <protection locked="0"/>
    </xf>
    <xf numFmtId="0" fontId="11" fillId="0" borderId="0"/>
    <xf numFmtId="0" fontId="12" fillId="0" borderId="0" applyNumberFormat="0" applyFill="0" applyBorder="0" applyAlignment="0" applyProtection="0">
      <alignment vertical="top"/>
      <protection locked="0"/>
    </xf>
    <xf numFmtId="0" fontId="16" fillId="0" borderId="0">
      <alignment vertical="top"/>
    </xf>
    <xf numFmtId="43" fontId="11" fillId="0" borderId="0" applyFont="0" applyFill="0" applyBorder="0" applyAlignment="0" applyProtection="0"/>
    <xf numFmtId="0" fontId="1" fillId="0" borderId="0"/>
    <xf numFmtId="0" fontId="1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60" fillId="0" borderId="27" applyNumberFormat="0" applyFill="0" applyProtection="0">
      <alignment horizontal="center"/>
    </xf>
    <xf numFmtId="164" fontId="11" fillId="0" borderId="0" applyFont="0" applyFill="0" applyBorder="0" applyProtection="0">
      <alignment horizontal="right"/>
    </xf>
    <xf numFmtId="164" fontId="11" fillId="0" borderId="0" applyFont="0" applyFill="0" applyBorder="0" applyProtection="0">
      <alignment horizontal="right"/>
    </xf>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169" fontId="11" fillId="0" borderId="0" applyFont="0" applyFill="0" applyBorder="0" applyProtection="0">
      <alignment horizontal="right"/>
    </xf>
    <xf numFmtId="169" fontId="11" fillId="0" borderId="0" applyFont="0" applyFill="0" applyBorder="0" applyProtection="0">
      <alignment horizontal="right"/>
    </xf>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7" borderId="0" applyNumberFormat="0" applyBorder="0" applyAlignment="0" applyProtection="0"/>
    <xf numFmtId="180" fontId="11" fillId="0" borderId="0" applyFont="0" applyFill="0" applyBorder="0" applyProtection="0">
      <alignment horizontal="right"/>
    </xf>
    <xf numFmtId="180" fontId="11" fillId="0" borderId="0" applyFont="0" applyFill="0" applyBorder="0" applyProtection="0">
      <alignment horizontal="right"/>
    </xf>
    <xf numFmtId="0" fontId="44" fillId="18"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5" borderId="0" applyNumberFormat="0" applyBorder="0" applyAlignment="0" applyProtection="0"/>
    <xf numFmtId="0" fontId="45" fillId="9" borderId="0" applyNumberFormat="0" applyBorder="0" applyAlignment="0" applyProtection="0"/>
    <xf numFmtId="191" fontId="11" fillId="0" borderId="0" applyBorder="0"/>
    <xf numFmtId="0" fontId="46" fillId="26" borderId="28" applyNumberFormat="0" applyAlignment="0" applyProtection="0"/>
    <xf numFmtId="0" fontId="47" fillId="27" borderId="29" applyNumberFormat="0" applyAlignment="0" applyProtection="0"/>
    <xf numFmtId="180" fontId="61" fillId="0" borderId="0" applyFont="0" applyFill="0" applyBorder="0" applyProtection="0">
      <alignment horizontal="right"/>
    </xf>
    <xf numFmtId="182" fontId="61" fillId="0" borderId="0" applyFont="0" applyFill="0" applyBorder="0" applyProtection="0">
      <alignment horizontal="left"/>
    </xf>
    <xf numFmtId="41" fontId="43" fillId="0" borderId="0" applyFont="0" applyFill="0" applyBorder="0" applyAlignment="0" applyProtection="0"/>
    <xf numFmtId="41" fontId="4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73" fillId="0" borderId="12" applyNumberFormat="0" applyBorder="0" applyAlignment="0" applyProtection="0">
      <alignment horizontal="right" vertical="center"/>
    </xf>
    <xf numFmtId="192" fontId="11" fillId="0" borderId="0" applyFont="0" applyFill="0" applyBorder="0" applyAlignment="0" applyProtection="0"/>
    <xf numFmtId="0" fontId="48" fillId="0" borderId="0" applyNumberFormat="0" applyFill="0" applyBorder="0" applyAlignment="0" applyProtection="0"/>
    <xf numFmtId="0" fontId="21" fillId="0" borderId="0">
      <alignment horizontal="right"/>
      <protection locked="0"/>
    </xf>
    <xf numFmtId="0" fontId="62" fillId="0" borderId="0">
      <alignment horizontal="left"/>
    </xf>
    <xf numFmtId="0" fontId="63" fillId="0" borderId="0">
      <alignment horizontal="left"/>
    </xf>
    <xf numFmtId="0" fontId="11" fillId="0" borderId="0" applyFont="0" applyFill="0" applyBorder="0" applyProtection="0">
      <alignment horizontal="right"/>
    </xf>
    <xf numFmtId="0" fontId="11" fillId="0" borderId="0" applyFont="0" applyFill="0" applyBorder="0" applyProtection="0">
      <alignment horizontal="right"/>
    </xf>
    <xf numFmtId="0" fontId="49" fillId="10" borderId="0" applyNumberFormat="0" applyBorder="0" applyAlignment="0" applyProtection="0"/>
    <xf numFmtId="38" fontId="14" fillId="28" borderId="0" applyNumberFormat="0" applyBorder="0" applyAlignment="0" applyProtection="0"/>
    <xf numFmtId="0" fontId="64" fillId="29" borderId="30" applyProtection="0">
      <alignment horizontal="right"/>
    </xf>
    <xf numFmtId="0" fontId="17" fillId="29" borderId="0" applyProtection="0">
      <alignment horizontal="left"/>
    </xf>
    <xf numFmtId="0" fontId="50" fillId="0" borderId="31" applyNumberFormat="0" applyFill="0" applyAlignment="0" applyProtection="0"/>
    <xf numFmtId="0" fontId="74" fillId="0" borderId="0">
      <alignment vertical="top" wrapText="1"/>
    </xf>
    <xf numFmtId="0" fontId="74" fillId="0" borderId="0">
      <alignment vertical="top" wrapText="1"/>
    </xf>
    <xf numFmtId="0" fontId="74" fillId="0" borderId="0">
      <alignment vertical="top" wrapText="1"/>
    </xf>
    <xf numFmtId="0" fontId="74" fillId="0" borderId="0">
      <alignment vertical="top" wrapText="1"/>
    </xf>
    <xf numFmtId="0" fontId="51" fillId="0" borderId="32" applyNumberFormat="0" applyFill="0" applyAlignment="0" applyProtection="0"/>
    <xf numFmtId="183" fontId="19" fillId="0" borderId="0" applyNumberFormat="0" applyFill="0" applyAlignment="0" applyProtection="0"/>
    <xf numFmtId="0" fontId="52" fillId="0" borderId="33" applyNumberFormat="0" applyFill="0" applyAlignment="0" applyProtection="0"/>
    <xf numFmtId="183" fontId="75" fillId="0" borderId="0" applyNumberFormat="0" applyFill="0" applyAlignment="0" applyProtection="0"/>
    <xf numFmtId="0" fontId="52" fillId="0" borderId="0" applyNumberFormat="0" applyFill="0" applyBorder="0" applyAlignment="0" applyProtection="0"/>
    <xf numFmtId="183" fontId="9" fillId="0" borderId="0" applyNumberFormat="0" applyFill="0" applyAlignment="0" applyProtection="0"/>
    <xf numFmtId="183" fontId="65" fillId="0" borderId="0" applyNumberFormat="0" applyFill="0" applyAlignment="0" applyProtection="0"/>
    <xf numFmtId="183" fontId="42" fillId="0" borderId="0" applyNumberFormat="0" applyFill="0" applyAlignment="0" applyProtection="0"/>
    <xf numFmtId="183" fontId="42" fillId="0" borderId="0" applyNumberFormat="0" applyFont="0" applyFill="0" applyBorder="0" applyAlignment="0" applyProtection="0"/>
    <xf numFmtId="183" fontId="42" fillId="0" borderId="0" applyNumberFormat="0" applyFont="0" applyFill="0" applyBorder="0" applyAlignment="0" applyProtection="0"/>
    <xf numFmtId="0" fontId="88"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66" fillId="0" borderId="0" applyFill="0" applyBorder="0" applyProtection="0">
      <alignment horizontal="left"/>
    </xf>
    <xf numFmtId="10" fontId="14" fillId="30" borderId="1" applyNumberFormat="0" applyBorder="0" applyAlignment="0" applyProtection="0"/>
    <xf numFmtId="0" fontId="53" fillId="13" borderId="28" applyNumberFormat="0" applyAlignment="0" applyProtection="0"/>
    <xf numFmtId="0" fontId="53" fillId="13" borderId="28" applyNumberFormat="0" applyAlignment="0" applyProtection="0"/>
    <xf numFmtId="0" fontId="53" fillId="13" borderId="28" applyNumberFormat="0" applyAlignment="0" applyProtection="0"/>
    <xf numFmtId="0" fontId="53" fillId="13" borderId="28" applyNumberFormat="0" applyAlignment="0" applyProtection="0"/>
    <xf numFmtId="0" fontId="53" fillId="13" borderId="28" applyNumberFormat="0" applyAlignment="0" applyProtection="0"/>
    <xf numFmtId="0" fontId="53" fillId="13" borderId="28" applyNumberFormat="0" applyAlignment="0" applyProtection="0"/>
    <xf numFmtId="0" fontId="53" fillId="13" borderId="28" applyNumberFormat="0" applyAlignment="0" applyProtection="0"/>
    <xf numFmtId="0" fontId="53" fillId="13" borderId="28" applyNumberFormat="0" applyAlignment="0" applyProtection="0"/>
    <xf numFmtId="0" fontId="53" fillId="13" borderId="28" applyNumberFormat="0" applyAlignment="0" applyProtection="0"/>
    <xf numFmtId="0" fontId="53" fillId="13" borderId="28" applyNumberFormat="0" applyAlignment="0" applyProtection="0"/>
    <xf numFmtId="0" fontId="53" fillId="13" borderId="28" applyNumberFormat="0" applyAlignment="0" applyProtection="0"/>
    <xf numFmtId="0" fontId="53" fillId="13" borderId="28" applyNumberFormat="0" applyAlignment="0" applyProtection="0"/>
    <xf numFmtId="0" fontId="53" fillId="13" borderId="28" applyNumberFormat="0" applyAlignment="0" applyProtection="0"/>
    <xf numFmtId="0" fontId="53" fillId="13" borderId="28" applyNumberFormat="0" applyAlignment="0" applyProtection="0"/>
    <xf numFmtId="0" fontId="53" fillId="13" borderId="28" applyNumberFormat="0" applyAlignment="0" applyProtection="0"/>
    <xf numFmtId="0" fontId="53" fillId="13" borderId="28" applyNumberFormat="0" applyAlignment="0" applyProtection="0"/>
    <xf numFmtId="0" fontId="53" fillId="13" borderId="28" applyNumberFormat="0" applyAlignment="0" applyProtection="0"/>
    <xf numFmtId="0" fontId="53" fillId="13" borderId="28" applyNumberFormat="0" applyAlignment="0" applyProtection="0"/>
    <xf numFmtId="0" fontId="64" fillId="0" borderId="34" applyProtection="0">
      <alignment horizontal="right"/>
    </xf>
    <xf numFmtId="0" fontId="64" fillId="0" borderId="30" applyProtection="0">
      <alignment horizontal="right"/>
    </xf>
    <xf numFmtId="0" fontId="64" fillId="0" borderId="35" applyProtection="0">
      <alignment horizontal="center"/>
      <protection locked="0"/>
    </xf>
    <xf numFmtId="0" fontId="54" fillId="0" borderId="36" applyNumberFormat="0" applyFill="0" applyAlignment="0" applyProtection="0"/>
    <xf numFmtId="0" fontId="11" fillId="0" borderId="0"/>
    <xf numFmtId="0" fontId="11" fillId="0" borderId="0"/>
    <xf numFmtId="0" fontId="11" fillId="0" borderId="0"/>
    <xf numFmtId="1" fontId="11" fillId="0" borderId="0" applyFont="0" applyFill="0" applyBorder="0" applyProtection="0">
      <alignment horizontal="right"/>
    </xf>
    <xf numFmtId="1" fontId="11" fillId="0" borderId="0" applyFont="0" applyFill="0" applyBorder="0" applyProtection="0">
      <alignment horizontal="right"/>
    </xf>
    <xf numFmtId="0" fontId="55" fillId="31" borderId="0" applyNumberFormat="0" applyBorder="0" applyAlignment="0" applyProtection="0"/>
    <xf numFmtId="0" fontId="76" fillId="0" borderId="0"/>
    <xf numFmtId="0" fontId="76" fillId="0" borderId="0"/>
    <xf numFmtId="0" fontId="76" fillId="0" borderId="0"/>
    <xf numFmtId="0" fontId="76" fillId="0" borderId="0"/>
    <xf numFmtId="0" fontId="76" fillId="0" borderId="0"/>
    <xf numFmtId="181" fontId="43" fillId="0" borderId="0"/>
    <xf numFmtId="0" fontId="11" fillId="0" borderId="0">
      <alignment vertical="top"/>
    </xf>
    <xf numFmtId="0" fontId="1" fillId="0" borderId="0"/>
    <xf numFmtId="0" fontId="1" fillId="0" borderId="0"/>
    <xf numFmtId="0" fontId="1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alignment vertical="top"/>
    </xf>
    <xf numFmtId="0" fontId="1" fillId="0" borderId="0"/>
    <xf numFmtId="0" fontId="11" fillId="0" borderId="0">
      <alignment vertical="top"/>
    </xf>
    <xf numFmtId="0" fontId="1" fillId="0" borderId="0"/>
    <xf numFmtId="0" fontId="11" fillId="0" borderId="0">
      <alignment vertical="top"/>
    </xf>
    <xf numFmtId="0" fontId="1" fillId="0" borderId="0"/>
    <xf numFmtId="0" fontId="11" fillId="0" borderId="0">
      <alignment vertical="top"/>
    </xf>
    <xf numFmtId="0" fontId="1" fillId="0" borderId="0"/>
    <xf numFmtId="181" fontId="43" fillId="0" borderId="0"/>
    <xf numFmtId="0" fontId="11" fillId="0" borderId="0">
      <alignment vertical="top"/>
    </xf>
    <xf numFmtId="0" fontId="1" fillId="0" borderId="0"/>
    <xf numFmtId="0" fontId="11" fillId="0" borderId="0">
      <alignment vertical="top"/>
    </xf>
    <xf numFmtId="181" fontId="43" fillId="0" borderId="0"/>
    <xf numFmtId="0" fontId="1" fillId="0" borderId="0"/>
    <xf numFmtId="0" fontId="11" fillId="0" borderId="0">
      <alignment vertical="top"/>
    </xf>
    <xf numFmtId="0" fontId="1" fillId="0" borderId="0"/>
    <xf numFmtId="0" fontId="1" fillId="0" borderId="0"/>
    <xf numFmtId="0" fontId="11" fillId="0" borderId="0">
      <alignment vertical="top"/>
    </xf>
    <xf numFmtId="181" fontId="43" fillId="0" borderId="0"/>
    <xf numFmtId="0" fontId="41" fillId="0" borderId="0"/>
    <xf numFmtId="0" fontId="11" fillId="0" borderId="0"/>
    <xf numFmtId="0" fontId="1" fillId="0" borderId="0"/>
    <xf numFmtId="0" fontId="11" fillId="0" borderId="0">
      <alignment vertical="top"/>
    </xf>
    <xf numFmtId="0" fontId="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28" fillId="0" borderId="0"/>
    <xf numFmtId="0" fontId="28" fillId="0" borderId="0"/>
    <xf numFmtId="0" fontId="28" fillId="0" borderId="0"/>
    <xf numFmtId="0" fontId="28" fillId="0" borderId="0"/>
    <xf numFmtId="0" fontId="28" fillId="0" borderId="0"/>
    <xf numFmtId="0" fontId="28" fillId="0" borderId="0"/>
    <xf numFmtId="181" fontId="43" fillId="0" borderId="0"/>
    <xf numFmtId="0" fontId="16" fillId="0" borderId="0"/>
    <xf numFmtId="181" fontId="43" fillId="0" borderId="0"/>
    <xf numFmtId="0" fontId="1"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181" fontId="43" fillId="0" borderId="0"/>
    <xf numFmtId="0" fontId="4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1" fontId="43" fillId="0" borderId="0"/>
    <xf numFmtId="0" fontId="1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181" fontId="43" fillId="0" borderId="0"/>
    <xf numFmtId="0" fontId="11" fillId="0" borderId="0"/>
    <xf numFmtId="181" fontId="43" fillId="0" borderId="0"/>
    <xf numFmtId="0" fontId="11" fillId="0" borderId="0">
      <alignment vertical="top"/>
    </xf>
    <xf numFmtId="181" fontId="43" fillId="0" borderId="0"/>
    <xf numFmtId="0" fontId="11" fillId="0" borderId="0">
      <alignment vertical="top"/>
    </xf>
    <xf numFmtId="181" fontId="43" fillId="0" borderId="0"/>
    <xf numFmtId="0" fontId="11" fillId="0" borderId="0">
      <alignment vertical="top"/>
    </xf>
    <xf numFmtId="181" fontId="43" fillId="0" borderId="0"/>
    <xf numFmtId="0" fontId="11" fillId="0" borderId="0">
      <alignment vertical="top"/>
    </xf>
    <xf numFmtId="0" fontId="11" fillId="32" borderId="37" applyNumberFormat="0" applyFont="0" applyAlignment="0" applyProtection="0"/>
    <xf numFmtId="0" fontId="56" fillId="26" borderId="38" applyNumberFormat="0" applyAlignment="0" applyProtection="0"/>
    <xf numFmtId="40" fontId="77" fillId="5" borderId="0">
      <alignment horizontal="right"/>
    </xf>
    <xf numFmtId="0" fontId="78" fillId="5" borderId="0">
      <alignment horizontal="right"/>
    </xf>
    <xf numFmtId="0" fontId="79" fillId="5" borderId="14"/>
    <xf numFmtId="0" fontId="79" fillId="0" borderId="0" applyBorder="0">
      <alignment horizontal="centerContinuous"/>
    </xf>
    <xf numFmtId="0" fontId="80" fillId="0" borderId="0" applyBorder="0">
      <alignment horizontal="centerContinuous"/>
    </xf>
    <xf numFmtId="184" fontId="11" fillId="0" borderId="0" applyFont="0" applyFill="0" applyBorder="0" applyProtection="0">
      <alignment horizontal="right"/>
    </xf>
    <xf numFmtId="184" fontId="11" fillId="0" borderId="0" applyFont="0" applyFill="0" applyBorder="0" applyProtection="0">
      <alignment horizontal="right"/>
    </xf>
    <xf numFmtId="10"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0" fontId="11" fillId="0" borderId="0"/>
    <xf numFmtId="2" fontId="81" fillId="33" borderId="26" applyAlignment="0" applyProtection="0">
      <protection locked="0"/>
    </xf>
    <xf numFmtId="0" fontId="82" fillId="30" borderId="26" applyNumberFormat="0" applyAlignment="0" applyProtection="0"/>
    <xf numFmtId="0" fontId="83" fillId="34" borderId="1" applyNumberFormat="0" applyAlignment="0" applyProtection="0">
      <alignment horizontal="center" vertical="center"/>
    </xf>
    <xf numFmtId="4" fontId="16" fillId="35" borderId="38" applyNumberFormat="0" applyProtection="0">
      <alignment vertical="center"/>
    </xf>
    <xf numFmtId="4" fontId="84" fillId="35" borderId="38" applyNumberFormat="0" applyProtection="0">
      <alignment vertical="center"/>
    </xf>
    <xf numFmtId="4" fontId="16" fillId="35" borderId="38" applyNumberFormat="0" applyProtection="0">
      <alignment horizontal="left" vertical="center" indent="1"/>
    </xf>
    <xf numFmtId="4" fontId="16" fillId="35" borderId="38" applyNumberFormat="0" applyProtection="0">
      <alignment horizontal="left" vertical="center" indent="1"/>
    </xf>
    <xf numFmtId="0" fontId="11" fillId="36" borderId="38" applyNumberFormat="0" applyProtection="0">
      <alignment horizontal="left" vertical="center" indent="1"/>
    </xf>
    <xf numFmtId="4" fontId="16" fillId="37" borderId="38" applyNumberFormat="0" applyProtection="0">
      <alignment horizontal="right" vertical="center"/>
    </xf>
    <xf numFmtId="4" fontId="16" fillId="38" borderId="38" applyNumberFormat="0" applyProtection="0">
      <alignment horizontal="right" vertical="center"/>
    </xf>
    <xf numFmtId="4" fontId="16" fillId="4" borderId="38" applyNumberFormat="0" applyProtection="0">
      <alignment horizontal="right" vertical="center"/>
    </xf>
    <xf numFmtId="4" fontId="16" fillId="39" borderId="38" applyNumberFormat="0" applyProtection="0">
      <alignment horizontal="right" vertical="center"/>
    </xf>
    <xf numFmtId="4" fontId="16" fillId="40" borderId="38" applyNumberFormat="0" applyProtection="0">
      <alignment horizontal="right" vertical="center"/>
    </xf>
    <xf numFmtId="4" fontId="16" fillId="41" borderId="38" applyNumberFormat="0" applyProtection="0">
      <alignment horizontal="right" vertical="center"/>
    </xf>
    <xf numFmtId="4" fontId="16" fillId="42" borderId="38" applyNumberFormat="0" applyProtection="0">
      <alignment horizontal="right" vertical="center"/>
    </xf>
    <xf numFmtId="4" fontId="16" fillId="43" borderId="38" applyNumberFormat="0" applyProtection="0">
      <alignment horizontal="right" vertical="center"/>
    </xf>
    <xf numFmtId="4" fontId="16" fillId="44" borderId="38" applyNumberFormat="0" applyProtection="0">
      <alignment horizontal="right" vertical="center"/>
    </xf>
    <xf numFmtId="4" fontId="18" fillId="45" borderId="38" applyNumberFormat="0" applyProtection="0">
      <alignment horizontal="left" vertical="center" indent="1"/>
    </xf>
    <xf numFmtId="4" fontId="16" fillId="46" borderId="39" applyNumberFormat="0" applyProtection="0">
      <alignment horizontal="left" vertical="center" indent="1"/>
    </xf>
    <xf numFmtId="4" fontId="85" fillId="47" borderId="0" applyNumberFormat="0" applyProtection="0">
      <alignment horizontal="left" vertical="center" indent="1"/>
    </xf>
    <xf numFmtId="0" fontId="11" fillId="36" borderId="38" applyNumberFormat="0" applyProtection="0">
      <alignment horizontal="left" vertical="center" indent="1"/>
    </xf>
    <xf numFmtId="4" fontId="16" fillId="46" borderId="38" applyNumberFormat="0" applyProtection="0">
      <alignment horizontal="left" vertical="center" indent="1"/>
    </xf>
    <xf numFmtId="4" fontId="16" fillId="48" borderId="38" applyNumberFormat="0" applyProtection="0">
      <alignment horizontal="left" vertical="center" indent="1"/>
    </xf>
    <xf numFmtId="0" fontId="11" fillId="48" borderId="38" applyNumberFormat="0" applyProtection="0">
      <alignment horizontal="left" vertical="center" indent="1"/>
    </xf>
    <xf numFmtId="0" fontId="11" fillId="48" borderId="38" applyNumberFormat="0" applyProtection="0">
      <alignment horizontal="left" vertical="center" indent="1"/>
    </xf>
    <xf numFmtId="0" fontId="11" fillId="34" borderId="38" applyNumberFormat="0" applyProtection="0">
      <alignment horizontal="left" vertical="center" indent="1"/>
    </xf>
    <xf numFmtId="0" fontId="11" fillId="34" borderId="38" applyNumberFormat="0" applyProtection="0">
      <alignment horizontal="left" vertical="center" indent="1"/>
    </xf>
    <xf numFmtId="0" fontId="11" fillId="28" borderId="38" applyNumberFormat="0" applyProtection="0">
      <alignment horizontal="left" vertical="center" indent="1"/>
    </xf>
    <xf numFmtId="0" fontId="11" fillId="28" borderId="38" applyNumberFormat="0" applyProtection="0">
      <alignment horizontal="left" vertical="center" indent="1"/>
    </xf>
    <xf numFmtId="0" fontId="11" fillId="36" borderId="38" applyNumberFormat="0" applyProtection="0">
      <alignment horizontal="left" vertical="center" indent="1"/>
    </xf>
    <xf numFmtId="0" fontId="11" fillId="36" borderId="38" applyNumberFormat="0" applyProtection="0">
      <alignment horizontal="left" vertical="center" indent="1"/>
    </xf>
    <xf numFmtId="4" fontId="16" fillId="30" borderId="38" applyNumberFormat="0" applyProtection="0">
      <alignment vertical="center"/>
    </xf>
    <xf numFmtId="4" fontId="84" fillId="30" borderId="38" applyNumberFormat="0" applyProtection="0">
      <alignment vertical="center"/>
    </xf>
    <xf numFmtId="4" fontId="16" fillId="30" borderId="38" applyNumberFormat="0" applyProtection="0">
      <alignment horizontal="left" vertical="center" indent="1"/>
    </xf>
    <xf numFmtId="4" fontId="16" fillId="30" borderId="38" applyNumberFormat="0" applyProtection="0">
      <alignment horizontal="left" vertical="center" indent="1"/>
    </xf>
    <xf numFmtId="4" fontId="16" fillId="46" borderId="38" applyNumberFormat="0" applyProtection="0">
      <alignment horizontal="right" vertical="center"/>
    </xf>
    <xf numFmtId="4" fontId="84" fillId="46" borderId="38" applyNumberFormat="0" applyProtection="0">
      <alignment horizontal="right" vertical="center"/>
    </xf>
    <xf numFmtId="0" fontId="11" fillId="36" borderId="38" applyNumberFormat="0" applyProtection="0">
      <alignment horizontal="left" vertical="center" indent="1"/>
    </xf>
    <xf numFmtId="0" fontId="11" fillId="36" borderId="38" applyNumberFormat="0" applyProtection="0">
      <alignment horizontal="left" vertical="center" indent="1"/>
    </xf>
    <xf numFmtId="0" fontId="86" fillId="0" borderId="0"/>
    <xf numFmtId="4" fontId="20" fillId="46" borderId="38" applyNumberFormat="0" applyProtection="0">
      <alignment horizontal="right" vertical="center"/>
    </xf>
    <xf numFmtId="0" fontId="67" fillId="5" borderId="17">
      <alignment horizontal="center"/>
    </xf>
    <xf numFmtId="3" fontId="68" fillId="5" borderId="0"/>
    <xf numFmtId="3" fontId="67" fillId="5" borderId="0"/>
    <xf numFmtId="0" fontId="68" fillId="5" borderId="0"/>
    <xf numFmtId="0" fontId="67" fillId="5" borderId="0"/>
    <xf numFmtId="0" fontId="68" fillId="5" borderId="0">
      <alignment horizontal="center"/>
    </xf>
    <xf numFmtId="0" fontId="69" fillId="0" borderId="0">
      <alignment wrapText="1"/>
    </xf>
    <xf numFmtId="0" fontId="69" fillId="0" borderId="0">
      <alignment wrapText="1"/>
    </xf>
    <xf numFmtId="0" fontId="69" fillId="0" borderId="0">
      <alignment wrapText="1"/>
    </xf>
    <xf numFmtId="0" fontId="69" fillId="0" borderId="0">
      <alignment wrapText="1"/>
    </xf>
    <xf numFmtId="0" fontId="15" fillId="49" borderId="0">
      <alignment horizontal="right" vertical="top" wrapText="1"/>
    </xf>
    <xf numFmtId="0" fontId="15" fillId="49" borderId="0">
      <alignment horizontal="right" vertical="top" wrapText="1"/>
    </xf>
    <xf numFmtId="0" fontId="15" fillId="49" borderId="0">
      <alignment horizontal="right" vertical="top" wrapText="1"/>
    </xf>
    <xf numFmtId="0" fontId="15" fillId="49" borderId="0">
      <alignment horizontal="right" vertical="top" wrapText="1"/>
    </xf>
    <xf numFmtId="0" fontId="70" fillId="0" borderId="0"/>
    <xf numFmtId="0" fontId="70" fillId="0" borderId="0"/>
    <xf numFmtId="0" fontId="70" fillId="0" borderId="0"/>
    <xf numFmtId="0" fontId="70" fillId="0" borderId="0"/>
    <xf numFmtId="0" fontId="71" fillId="0" borderId="0"/>
    <xf numFmtId="0" fontId="71" fillId="0" borderId="0"/>
    <xf numFmtId="0" fontId="71" fillId="0" borderId="0"/>
    <xf numFmtId="0" fontId="72" fillId="0" borderId="0"/>
    <xf numFmtId="0" fontId="72" fillId="0" borderId="0"/>
    <xf numFmtId="0" fontId="72" fillId="0" borderId="0"/>
    <xf numFmtId="185" fontId="14" fillId="0" borderId="0">
      <alignment wrapText="1"/>
      <protection locked="0"/>
    </xf>
    <xf numFmtId="185" fontId="14" fillId="0" borderId="0">
      <alignment wrapText="1"/>
      <protection locked="0"/>
    </xf>
    <xf numFmtId="185" fontId="15" fillId="3" borderId="0">
      <alignment wrapText="1"/>
      <protection locked="0"/>
    </xf>
    <xf numFmtId="185" fontId="15" fillId="3" borderId="0">
      <alignment wrapText="1"/>
      <protection locked="0"/>
    </xf>
    <xf numFmtId="185" fontId="15" fillId="3" borderId="0">
      <alignment wrapText="1"/>
      <protection locked="0"/>
    </xf>
    <xf numFmtId="185" fontId="15" fillId="3" borderId="0">
      <alignment wrapText="1"/>
      <protection locked="0"/>
    </xf>
    <xf numFmtId="185" fontId="14" fillId="0" borderId="0">
      <alignment wrapText="1"/>
      <protection locked="0"/>
    </xf>
    <xf numFmtId="186" fontId="14" fillId="0" borderId="0">
      <alignment wrapText="1"/>
      <protection locked="0"/>
    </xf>
    <xf numFmtId="186" fontId="14" fillId="0" borderId="0">
      <alignment wrapText="1"/>
      <protection locked="0"/>
    </xf>
    <xf numFmtId="186" fontId="14" fillId="0" borderId="0">
      <alignment wrapText="1"/>
      <protection locked="0"/>
    </xf>
    <xf numFmtId="186" fontId="15" fillId="3" borderId="0">
      <alignment wrapText="1"/>
      <protection locked="0"/>
    </xf>
    <xf numFmtId="186" fontId="15" fillId="3" borderId="0">
      <alignment wrapText="1"/>
      <protection locked="0"/>
    </xf>
    <xf numFmtId="186" fontId="15" fillId="3" borderId="0">
      <alignment wrapText="1"/>
      <protection locked="0"/>
    </xf>
    <xf numFmtId="186" fontId="15" fillId="3" borderId="0">
      <alignment wrapText="1"/>
      <protection locked="0"/>
    </xf>
    <xf numFmtId="186" fontId="15" fillId="3" borderId="0">
      <alignment wrapText="1"/>
      <protection locked="0"/>
    </xf>
    <xf numFmtId="186" fontId="14" fillId="0" borderId="0">
      <alignment wrapText="1"/>
      <protection locked="0"/>
    </xf>
    <xf numFmtId="187" fontId="14" fillId="0" borderId="0">
      <alignment wrapText="1"/>
      <protection locked="0"/>
    </xf>
    <xf numFmtId="187" fontId="14" fillId="0" borderId="0">
      <alignment wrapText="1"/>
      <protection locked="0"/>
    </xf>
    <xf numFmtId="187" fontId="15" fillId="3" borderId="0">
      <alignment wrapText="1"/>
      <protection locked="0"/>
    </xf>
    <xf numFmtId="187" fontId="15" fillId="3" borderId="0">
      <alignment wrapText="1"/>
      <protection locked="0"/>
    </xf>
    <xf numFmtId="187" fontId="15" fillId="3" borderId="0">
      <alignment wrapText="1"/>
      <protection locked="0"/>
    </xf>
    <xf numFmtId="187" fontId="15" fillId="3" borderId="0">
      <alignment wrapText="1"/>
      <protection locked="0"/>
    </xf>
    <xf numFmtId="187" fontId="14" fillId="0" borderId="0">
      <alignment wrapText="1"/>
      <protection locked="0"/>
    </xf>
    <xf numFmtId="188" fontId="15" fillId="49" borderId="40">
      <alignment wrapText="1"/>
    </xf>
    <xf numFmtId="188" fontId="15" fillId="49" borderId="40">
      <alignment wrapText="1"/>
    </xf>
    <xf numFmtId="188" fontId="15" fillId="49" borderId="40">
      <alignment wrapText="1"/>
    </xf>
    <xf numFmtId="189" fontId="15" fillId="49" borderId="40">
      <alignment wrapText="1"/>
    </xf>
    <xf numFmtId="189" fontId="15" fillId="49" borderId="40">
      <alignment wrapText="1"/>
    </xf>
    <xf numFmtId="189" fontId="15" fillId="49" borderId="40">
      <alignment wrapText="1"/>
    </xf>
    <xf numFmtId="189" fontId="15" fillId="49" borderId="40">
      <alignment wrapText="1"/>
    </xf>
    <xf numFmtId="190" fontId="15" fillId="49" borderId="40">
      <alignment wrapText="1"/>
    </xf>
    <xf numFmtId="190" fontId="15" fillId="49" borderId="40">
      <alignment wrapText="1"/>
    </xf>
    <xf numFmtId="190" fontId="15" fillId="49" borderId="40">
      <alignment wrapText="1"/>
    </xf>
    <xf numFmtId="0" fontId="70" fillId="0" borderId="41">
      <alignment horizontal="right"/>
    </xf>
    <xf numFmtId="0" fontId="70" fillId="0" borderId="41">
      <alignment horizontal="right"/>
    </xf>
    <xf numFmtId="0" fontId="70" fillId="0" borderId="41">
      <alignment horizontal="right"/>
    </xf>
    <xf numFmtId="0" fontId="70" fillId="0" borderId="41">
      <alignment horizontal="right"/>
    </xf>
    <xf numFmtId="40" fontId="87" fillId="0" borderId="0"/>
    <xf numFmtId="0" fontId="57" fillId="0" borderId="0" applyNumberFormat="0" applyFill="0" applyBorder="0" applyAlignment="0" applyProtection="0"/>
    <xf numFmtId="0" fontId="10" fillId="0" borderId="0" applyNumberFormat="0" applyFill="0" applyBorder="0" applyProtection="0">
      <alignment horizontal="left" vertical="center" indent="10"/>
    </xf>
    <xf numFmtId="0" fontId="10" fillId="0" borderId="0" applyNumberFormat="0" applyFill="0" applyBorder="0" applyProtection="0">
      <alignment horizontal="left" vertical="center" indent="10"/>
    </xf>
    <xf numFmtId="0" fontId="58" fillId="0" borderId="42" applyNumberFormat="0" applyFill="0" applyAlignment="0" applyProtection="0"/>
    <xf numFmtId="0" fontId="59" fillId="0" borderId="0" applyNumberFormat="0" applyFill="0" applyBorder="0" applyAlignment="0" applyProtection="0"/>
    <xf numFmtId="0" fontId="14" fillId="0" borderId="0"/>
  </cellStyleXfs>
  <cellXfs count="786">
    <xf numFmtId="0" fontId="0" fillId="0" borderId="0" xfId="0"/>
    <xf numFmtId="9" fontId="0" fillId="0" borderId="0" xfId="1" applyFont="1"/>
    <xf numFmtId="0" fontId="3" fillId="0" borderId="0" xfId="0" applyFont="1"/>
    <xf numFmtId="0" fontId="3" fillId="2" borderId="0" xfId="0" applyFont="1" applyFill="1"/>
    <xf numFmtId="0" fontId="0" fillId="2" borderId="0" xfId="0" applyFill="1"/>
    <xf numFmtId="0" fontId="4" fillId="0" borderId="0" xfId="0" applyFont="1"/>
    <xf numFmtId="3" fontId="0" fillId="0" borderId="0" xfId="0" applyNumberFormat="1"/>
    <xf numFmtId="0" fontId="0" fillId="0" borderId="0" xfId="0" applyFont="1"/>
    <xf numFmtId="164" fontId="0" fillId="0" borderId="0" xfId="0" applyNumberFormat="1"/>
    <xf numFmtId="166" fontId="0" fillId="0" borderId="0" xfId="3" applyNumberFormat="1" applyFont="1"/>
    <xf numFmtId="0" fontId="0" fillId="0" borderId="0" xfId="0" applyBorder="1"/>
    <xf numFmtId="0" fontId="0" fillId="0" borderId="1" xfId="0" applyBorder="1"/>
    <xf numFmtId="0" fontId="3" fillId="0" borderId="1" xfId="0" applyFont="1" applyBorder="1"/>
    <xf numFmtId="165" fontId="3" fillId="0" borderId="1" xfId="2" applyNumberFormat="1" applyFont="1" applyBorder="1"/>
    <xf numFmtId="165" fontId="0" fillId="0" borderId="1" xfId="2" applyNumberFormat="1" applyFont="1" applyBorder="1"/>
    <xf numFmtId="165" fontId="0" fillId="0" borderId="1" xfId="2" applyNumberFormat="1" applyFont="1" applyBorder="1" applyAlignment="1">
      <alignment horizontal="right"/>
    </xf>
    <xf numFmtId="0" fontId="6" fillId="0" borderId="0" xfId="0" applyFont="1"/>
    <xf numFmtId="0" fontId="0" fillId="0" borderId="1" xfId="0" applyFont="1" applyBorder="1"/>
    <xf numFmtId="0" fontId="7" fillId="0" borderId="0" xfId="0" applyFont="1"/>
    <xf numFmtId="0" fontId="3" fillId="2" borderId="1" xfId="0" applyFont="1" applyFill="1" applyBorder="1"/>
    <xf numFmtId="0" fontId="5" fillId="2" borderId="1" xfId="0" applyFont="1" applyFill="1" applyBorder="1" applyAlignment="1">
      <alignment wrapText="1"/>
    </xf>
    <xf numFmtId="0" fontId="0" fillId="2" borderId="1" xfId="0" applyFill="1" applyBorder="1"/>
    <xf numFmtId="0" fontId="7" fillId="2" borderId="1" xfId="0" applyFont="1" applyFill="1" applyBorder="1"/>
    <xf numFmtId="0" fontId="3" fillId="2" borderId="1" xfId="0" applyFont="1" applyFill="1" applyBorder="1" applyAlignment="1">
      <alignment wrapText="1"/>
    </xf>
    <xf numFmtId="9" fontId="0" fillId="0" borderId="1" xfId="1" applyFont="1" applyBorder="1"/>
    <xf numFmtId="9" fontId="3" fillId="0" borderId="1" xfId="1" applyFont="1" applyBorder="1"/>
    <xf numFmtId="0" fontId="0" fillId="0" borderId="1" xfId="0" applyBorder="1" applyAlignment="1">
      <alignment horizontal="right"/>
    </xf>
    <xf numFmtId="0" fontId="0" fillId="0" borderId="0" xfId="0" applyFill="1"/>
    <xf numFmtId="0" fontId="8" fillId="0" borderId="0" xfId="0" applyFont="1"/>
    <xf numFmtId="166" fontId="0" fillId="0" borderId="1" xfId="3" applyNumberFormat="1" applyFont="1" applyBorder="1"/>
    <xf numFmtId="0" fontId="0" fillId="0" borderId="1" xfId="0" applyFill="1" applyBorder="1"/>
    <xf numFmtId="166" fontId="3" fillId="2" borderId="1" xfId="3" applyNumberFormat="1" applyFont="1" applyFill="1" applyBorder="1" applyAlignment="1">
      <alignment horizontal="right"/>
    </xf>
    <xf numFmtId="164" fontId="0" fillId="0" borderId="1" xfId="0" applyNumberFormat="1" applyBorder="1"/>
    <xf numFmtId="0" fontId="4" fillId="0" borderId="1" xfId="0" applyFont="1" applyBorder="1"/>
    <xf numFmtId="0" fontId="8" fillId="0" borderId="0" xfId="0" applyFont="1" applyBorder="1"/>
    <xf numFmtId="0" fontId="8" fillId="0" borderId="0" xfId="0" applyFont="1" applyFill="1"/>
    <xf numFmtId="0" fontId="0" fillId="0" borderId="0" xfId="0" applyFill="1" applyBorder="1"/>
    <xf numFmtId="0" fontId="8" fillId="0" borderId="0" xfId="0" applyFont="1" applyFill="1" applyBorder="1"/>
    <xf numFmtId="167" fontId="0" fillId="0" borderId="1" xfId="0" applyNumberFormat="1" applyBorder="1"/>
    <xf numFmtId="0" fontId="3" fillId="2" borderId="7" xfId="0" applyFont="1" applyFill="1" applyBorder="1"/>
    <xf numFmtId="0" fontId="0" fillId="2" borderId="7" xfId="0" applyFill="1" applyBorder="1"/>
    <xf numFmtId="0" fontId="0" fillId="2" borderId="8" xfId="0" applyFill="1" applyBorder="1"/>
    <xf numFmtId="0" fontId="0" fillId="0" borderId="12" xfId="0" applyFill="1" applyBorder="1"/>
    <xf numFmtId="166" fontId="3" fillId="0" borderId="1" xfId="3" applyNumberFormat="1" applyFont="1" applyBorder="1"/>
    <xf numFmtId="0" fontId="6" fillId="0" borderId="0" xfId="0" applyFont="1" applyAlignment="1">
      <alignment vertical="center"/>
    </xf>
    <xf numFmtId="0" fontId="3" fillId="2" borderId="1" xfId="0" applyFont="1" applyFill="1" applyBorder="1" applyAlignment="1">
      <alignment horizontal="right"/>
    </xf>
    <xf numFmtId="169" fontId="13" fillId="0" borderId="0" xfId="0" applyNumberFormat="1" applyFont="1" applyBorder="1"/>
    <xf numFmtId="2" fontId="13" fillId="0" borderId="0" xfId="0" applyNumberFormat="1" applyFont="1" applyBorder="1"/>
    <xf numFmtId="169" fontId="13" fillId="0" borderId="0" xfId="0" applyNumberFormat="1" applyFont="1" applyBorder="1" applyAlignment="1">
      <alignment vertical="top" wrapText="1"/>
    </xf>
    <xf numFmtId="169" fontId="13" fillId="0" borderId="0" xfId="0" applyNumberFormat="1" applyFont="1" applyBorder="1" applyAlignment="1">
      <alignment horizontal="right"/>
    </xf>
    <xf numFmtId="0" fontId="13" fillId="0" borderId="0" xfId="0" applyFont="1" applyBorder="1"/>
    <xf numFmtId="0" fontId="11" fillId="0" borderId="0" xfId="0" applyFont="1" applyAlignment="1">
      <alignment horizontal="left"/>
    </xf>
    <xf numFmtId="3" fontId="0" fillId="0" borderId="0" xfId="0" applyNumberFormat="1" applyBorder="1"/>
    <xf numFmtId="165" fontId="0" fillId="0" borderId="0" xfId="2" applyNumberFormat="1" applyFont="1"/>
    <xf numFmtId="0" fontId="0" fillId="0" borderId="1" xfId="0" applyBorder="1" applyAlignment="1">
      <alignment wrapText="1"/>
    </xf>
    <xf numFmtId="0" fontId="3" fillId="2" borderId="5" xfId="0" applyFont="1" applyFill="1" applyBorder="1"/>
    <xf numFmtId="0" fontId="0" fillId="0" borderId="5" xfId="0" applyBorder="1"/>
    <xf numFmtId="0" fontId="3" fillId="0" borderId="0" xfId="0" applyFont="1" applyFill="1" applyBorder="1"/>
    <xf numFmtId="165" fontId="3" fillId="0" borderId="1" xfId="0" applyNumberFormat="1" applyFont="1" applyBorder="1"/>
    <xf numFmtId="166" fontId="3" fillId="2" borderId="5" xfId="3" applyNumberFormat="1" applyFont="1" applyFill="1" applyBorder="1" applyAlignment="1">
      <alignment horizontal="right"/>
    </xf>
    <xf numFmtId="164" fontId="0" fillId="0" borderId="1" xfId="0" applyNumberFormat="1" applyFill="1" applyBorder="1"/>
    <xf numFmtId="3" fontId="2" fillId="0" borderId="0" xfId="0" applyNumberFormat="1" applyFont="1"/>
    <xf numFmtId="3" fontId="0" fillId="0" borderId="0" xfId="0" applyNumberFormat="1" applyFont="1"/>
    <xf numFmtId="165" fontId="0" fillId="0" borderId="1" xfId="2" applyNumberFormat="1" applyFont="1" applyBorder="1" applyAlignment="1">
      <alignment horizontal="center"/>
    </xf>
    <xf numFmtId="0" fontId="0" fillId="0" borderId="0" xfId="0" applyFont="1" applyFill="1"/>
    <xf numFmtId="0" fontId="23" fillId="2" borderId="1" xfId="0" applyFont="1" applyFill="1" applyBorder="1"/>
    <xf numFmtId="0" fontId="3" fillId="0" borderId="0" xfId="0" applyFont="1" applyAlignment="1">
      <alignment wrapText="1"/>
    </xf>
    <xf numFmtId="179" fontId="4" fillId="0" borderId="1" xfId="2" applyNumberFormat="1" applyFont="1" applyBorder="1"/>
    <xf numFmtId="0" fontId="0" fillId="0" borderId="0" xfId="0" applyFont="1" applyFill="1" applyBorder="1" applyAlignment="1">
      <alignment horizontal="left"/>
    </xf>
    <xf numFmtId="0" fontId="24" fillId="0" borderId="0" xfId="0" applyFont="1"/>
    <xf numFmtId="0" fontId="0" fillId="0" borderId="1" xfId="0" applyFill="1" applyBorder="1" applyAlignment="1">
      <alignment horizontal="center"/>
    </xf>
    <xf numFmtId="0" fontId="0" fillId="2" borderId="2" xfId="0" applyFill="1" applyBorder="1"/>
    <xf numFmtId="0" fontId="3" fillId="2" borderId="2" xfId="0" applyFont="1" applyFill="1" applyBorder="1"/>
    <xf numFmtId="0" fontId="3" fillId="0" borderId="0" xfId="0" applyFont="1" applyFill="1"/>
    <xf numFmtId="167" fontId="0" fillId="0" borderId="1" xfId="0" applyNumberFormat="1" applyFill="1" applyBorder="1"/>
    <xf numFmtId="0" fontId="0" fillId="0" borderId="1" xfId="0" applyBorder="1" applyAlignment="1">
      <alignment horizontal="center"/>
    </xf>
    <xf numFmtId="0" fontId="3" fillId="0" borderId="1" xfId="0" applyFont="1" applyBorder="1" applyAlignment="1">
      <alignment wrapText="1"/>
    </xf>
    <xf numFmtId="165" fontId="0" fillId="2" borderId="1" xfId="2" applyNumberFormat="1" applyFont="1" applyFill="1" applyBorder="1"/>
    <xf numFmtId="0" fontId="28" fillId="0" borderId="0" xfId="0" applyFont="1" applyAlignment="1">
      <alignment vertical="center"/>
    </xf>
    <xf numFmtId="0" fontId="29" fillId="0" borderId="0" xfId="0" applyFont="1" applyAlignment="1">
      <alignment vertical="center"/>
    </xf>
    <xf numFmtId="0" fontId="30" fillId="0" borderId="0" xfId="0" applyFont="1" applyFill="1" applyBorder="1" applyAlignment="1">
      <alignment wrapText="1"/>
    </xf>
    <xf numFmtId="0" fontId="31" fillId="0" borderId="0" xfId="0" applyFont="1" applyFill="1" applyBorder="1" applyAlignment="1">
      <alignment vertical="center"/>
    </xf>
    <xf numFmtId="0" fontId="32" fillId="0" borderId="0" xfId="0" applyFont="1" applyFill="1" applyBorder="1" applyAlignment="1">
      <alignment vertical="center"/>
    </xf>
    <xf numFmtId="0" fontId="33" fillId="0" borderId="0" xfId="0" applyFont="1" applyFill="1" applyBorder="1" applyAlignment="1">
      <alignment vertical="center"/>
    </xf>
    <xf numFmtId="0" fontId="32" fillId="0" borderId="0" xfId="0" applyFont="1" applyFill="1" applyBorder="1" applyAlignment="1">
      <alignment vertical="center" wrapText="1"/>
    </xf>
    <xf numFmtId="0" fontId="31" fillId="0" borderId="0" xfId="0" applyFont="1" applyFill="1" applyBorder="1" applyAlignment="1">
      <alignment horizontal="right" vertical="center"/>
    </xf>
    <xf numFmtId="165" fontId="0" fillId="0" borderId="1" xfId="0" applyNumberFormat="1" applyBorder="1"/>
    <xf numFmtId="0" fontId="34" fillId="0" borderId="0" xfId="0" applyFont="1" applyAlignment="1">
      <alignment vertical="center"/>
    </xf>
    <xf numFmtId="0" fontId="0" fillId="2" borderId="1" xfId="0" applyFont="1" applyFill="1" applyBorder="1" applyAlignment="1">
      <alignment wrapText="1"/>
    </xf>
    <xf numFmtId="49" fontId="24" fillId="0" borderId="1" xfId="0" applyNumberFormat="1" applyFont="1" applyBorder="1" applyAlignment="1">
      <alignment vertical="top"/>
    </xf>
    <xf numFmtId="0" fontId="24" fillId="0" borderId="1" xfId="0" applyFont="1" applyBorder="1" applyAlignment="1">
      <alignment horizontal="left"/>
    </xf>
    <xf numFmtId="49" fontId="0" fillId="0" borderId="1" xfId="0" applyNumberFormat="1" applyFont="1" applyBorder="1" applyAlignment="1">
      <alignment vertical="top"/>
    </xf>
    <xf numFmtId="2" fontId="0" fillId="0" borderId="1" xfId="0" applyNumberFormat="1" applyFont="1" applyBorder="1" applyAlignment="1">
      <alignment horizontal="right" vertical="top"/>
    </xf>
    <xf numFmtId="0" fontId="24" fillId="0" borderId="1" xfId="0" applyFont="1" applyBorder="1"/>
    <xf numFmtId="49" fontId="0" fillId="0" borderId="1" xfId="0" applyNumberFormat="1" applyFont="1" applyFill="1" applyBorder="1" applyAlignment="1">
      <alignment vertical="top"/>
    </xf>
    <xf numFmtId="0" fontId="3" fillId="2" borderId="1" xfId="0" applyNumberFormat="1" applyFont="1" applyFill="1" applyBorder="1" applyAlignment="1">
      <alignment horizontal="left" vertical="top" wrapText="1"/>
    </xf>
    <xf numFmtId="0" fontId="25" fillId="2" borderId="1" xfId="0" applyNumberFormat="1" applyFont="1" applyFill="1" applyBorder="1" applyAlignment="1">
      <alignment horizontal="left" vertical="top" wrapText="1"/>
    </xf>
    <xf numFmtId="0" fontId="27" fillId="0" borderId="0" xfId="0" applyFont="1" applyAlignment="1">
      <alignment vertical="center"/>
    </xf>
    <xf numFmtId="0" fontId="35" fillId="0" borderId="0" xfId="0" applyFont="1" applyAlignment="1">
      <alignment horizontal="left" vertical="center" indent="5"/>
    </xf>
    <xf numFmtId="0" fontId="0" fillId="0" borderId="0" xfId="0" applyAlignment="1">
      <alignment wrapText="1"/>
    </xf>
    <xf numFmtId="0" fontId="0" fillId="0" borderId="0" xfId="0" applyFill="1" applyAlignment="1">
      <alignment wrapText="1"/>
    </xf>
    <xf numFmtId="0" fontId="36" fillId="0" borderId="0" xfId="0" applyFont="1" applyAlignment="1">
      <alignment horizontal="left"/>
    </xf>
    <xf numFmtId="169" fontId="11" fillId="0" borderId="0" xfId="0" applyNumberFormat="1" applyFont="1" applyAlignment="1">
      <alignment horizontal="left"/>
    </xf>
    <xf numFmtId="2" fontId="13" fillId="0" borderId="0" xfId="0" applyNumberFormat="1" applyFont="1" applyAlignment="1">
      <alignment horizontal="left"/>
    </xf>
    <xf numFmtId="3" fontId="13" fillId="0" borderId="0" xfId="0" applyNumberFormat="1" applyFont="1" applyAlignment="1">
      <alignment horizontal="left"/>
    </xf>
    <xf numFmtId="0" fontId="13" fillId="0" borderId="0" xfId="0" applyFont="1" applyAlignment="1">
      <alignment horizontal="left"/>
    </xf>
    <xf numFmtId="169" fontId="11" fillId="0" borderId="0" xfId="0" applyNumberFormat="1" applyFont="1" applyAlignment="1">
      <alignment horizontal="right"/>
    </xf>
    <xf numFmtId="2" fontId="11" fillId="0" borderId="0" xfId="0" applyNumberFormat="1" applyFont="1" applyAlignment="1">
      <alignment horizontal="right"/>
    </xf>
    <xf numFmtId="3" fontId="11" fillId="0" borderId="0" xfId="0" applyNumberFormat="1" applyFont="1" applyAlignment="1">
      <alignment horizontal="right"/>
    </xf>
    <xf numFmtId="0" fontId="13" fillId="0" borderId="0" xfId="0" applyFont="1" applyAlignment="1">
      <alignment horizontal="centerContinuous"/>
    </xf>
    <xf numFmtId="0" fontId="13" fillId="0" borderId="9" xfId="0" applyFont="1" applyBorder="1" applyAlignment="1">
      <alignment horizontal="left"/>
    </xf>
    <xf numFmtId="3" fontId="13" fillId="0" borderId="11" xfId="0" applyNumberFormat="1" applyFont="1" applyBorder="1" applyAlignment="1">
      <alignment horizontal="left"/>
    </xf>
    <xf numFmtId="0" fontId="13" fillId="0" borderId="0" xfId="0" applyFont="1" applyBorder="1" applyAlignment="1">
      <alignment horizontal="left"/>
    </xf>
    <xf numFmtId="0" fontId="13" fillId="0" borderId="6" xfId="0" applyFont="1" applyBorder="1" applyAlignment="1">
      <alignment horizontal="left" vertical="top" wrapText="1"/>
    </xf>
    <xf numFmtId="169" fontId="13" fillId="0" borderId="3" xfId="0" applyNumberFormat="1" applyFont="1" applyBorder="1" applyAlignment="1">
      <alignment vertical="top" wrapText="1"/>
    </xf>
    <xf numFmtId="2" fontId="13" fillId="0" borderId="12" xfId="0" applyNumberFormat="1" applyFont="1" applyBorder="1" applyAlignment="1">
      <alignment horizontal="left" vertical="top" wrapText="1"/>
    </xf>
    <xf numFmtId="3" fontId="13" fillId="0" borderId="12" xfId="0" applyNumberFormat="1" applyFont="1" applyBorder="1" applyAlignment="1">
      <alignment horizontal="left" vertical="top" wrapText="1"/>
    </xf>
    <xf numFmtId="0" fontId="13" fillId="0" borderId="3" xfId="0" applyFont="1" applyBorder="1" applyAlignment="1">
      <alignment horizontal="left" vertical="top" wrapText="1"/>
    </xf>
    <xf numFmtId="169" fontId="13" fillId="0" borderId="3" xfId="0" applyNumberFormat="1" applyFont="1" applyBorder="1" applyAlignment="1">
      <alignment horizontal="left" vertical="top" wrapText="1"/>
    </xf>
    <xf numFmtId="0" fontId="13" fillId="0" borderId="13" xfId="0" applyFont="1" applyBorder="1"/>
    <xf numFmtId="2" fontId="13" fillId="0" borderId="14" xfId="0" applyNumberFormat="1" applyFont="1" applyBorder="1" applyAlignment="1">
      <alignment horizontal="right" vertical="top" wrapText="1"/>
    </xf>
    <xf numFmtId="3" fontId="13" fillId="0" borderId="14" xfId="2" applyNumberFormat="1" applyFont="1" applyBorder="1"/>
    <xf numFmtId="0" fontId="13" fillId="0" borderId="13" xfId="0" quotePrefix="1" applyFont="1" applyBorder="1" applyAlignment="1">
      <alignment horizontal="left"/>
    </xf>
    <xf numFmtId="2" fontId="13" fillId="0" borderId="14" xfId="0" applyNumberFormat="1" applyFont="1" applyBorder="1" applyAlignment="1">
      <alignment horizontal="right"/>
    </xf>
    <xf numFmtId="3" fontId="13" fillId="0" borderId="14" xfId="2" applyNumberFormat="1" applyFont="1" applyBorder="1" applyAlignment="1">
      <alignment horizontal="right"/>
    </xf>
    <xf numFmtId="0" fontId="11" fillId="0" borderId="0" xfId="0" applyFont="1" applyBorder="1"/>
    <xf numFmtId="164" fontId="13" fillId="0" borderId="14" xfId="0" applyNumberFormat="1" applyFont="1" applyBorder="1" applyAlignment="1">
      <alignment horizontal="right"/>
    </xf>
    <xf numFmtId="0" fontId="13" fillId="0" borderId="6" xfId="0" applyFont="1" applyBorder="1"/>
    <xf numFmtId="169" fontId="13" fillId="0" borderId="3" xfId="0" applyNumberFormat="1" applyFont="1" applyBorder="1" applyAlignment="1">
      <alignment horizontal="right"/>
    </xf>
    <xf numFmtId="164" fontId="13" fillId="0" borderId="12" xfId="0" applyNumberFormat="1" applyFont="1" applyBorder="1" applyAlignment="1">
      <alignment horizontal="right"/>
    </xf>
    <xf numFmtId="3" fontId="13" fillId="0" borderId="12" xfId="2" applyNumberFormat="1" applyFont="1" applyBorder="1"/>
    <xf numFmtId="0" fontId="13" fillId="0" borderId="6" xfId="0" quotePrefix="1" applyFont="1" applyBorder="1" applyAlignment="1">
      <alignment horizontal="left"/>
    </xf>
    <xf numFmtId="3" fontId="13" fillId="0" borderId="12" xfId="2" applyNumberFormat="1" applyFont="1" applyBorder="1" applyAlignment="1">
      <alignment horizontal="right"/>
    </xf>
    <xf numFmtId="0" fontId="37" fillId="0" borderId="0" xfId="0" applyFont="1" applyBorder="1"/>
    <xf numFmtId="3" fontId="13" fillId="0" borderId="0" xfId="0" applyNumberFormat="1" applyFont="1" applyBorder="1"/>
    <xf numFmtId="0" fontId="13" fillId="0" borderId="0" xfId="0" applyFont="1" applyBorder="1" applyAlignment="1">
      <alignment vertical="top"/>
    </xf>
    <xf numFmtId="169" fontId="0" fillId="0" borderId="0" xfId="0" applyNumberFormat="1" applyBorder="1" applyAlignment="1">
      <alignment horizontal="left" vertical="top" wrapText="1"/>
    </xf>
    <xf numFmtId="2" fontId="11" fillId="0" borderId="0" xfId="0" applyNumberFormat="1" applyFont="1" applyBorder="1" applyAlignment="1">
      <alignment horizontal="left" vertical="top" wrapText="1"/>
    </xf>
    <xf numFmtId="3" fontId="11" fillId="0" borderId="0" xfId="0" applyNumberFormat="1" applyFont="1" applyBorder="1" applyAlignment="1">
      <alignment horizontal="left" vertical="top" wrapText="1"/>
    </xf>
    <xf numFmtId="0" fontId="11" fillId="0" borderId="0" xfId="0" applyFont="1" applyBorder="1" applyAlignment="1">
      <alignment horizontal="left" vertical="top" wrapText="1"/>
    </xf>
    <xf numFmtId="0" fontId="0" fillId="0" borderId="0" xfId="0" applyAlignment="1">
      <alignment horizontal="left" vertical="top" wrapText="1"/>
    </xf>
    <xf numFmtId="169" fontId="0" fillId="0" borderId="0" xfId="0" applyNumberFormat="1" applyAlignment="1">
      <alignment horizontal="left" vertical="top" wrapText="1"/>
    </xf>
    <xf numFmtId="2" fontId="0" fillId="0" borderId="0" xfId="0" applyNumberFormat="1" applyAlignment="1">
      <alignment horizontal="left" vertical="top" wrapText="1"/>
    </xf>
    <xf numFmtId="3" fontId="11" fillId="0" borderId="0" xfId="0" applyNumberFormat="1" applyFont="1" applyAlignment="1">
      <alignment horizontal="left" vertical="top" wrapText="1"/>
    </xf>
    <xf numFmtId="0" fontId="22" fillId="0" borderId="0" xfId="0" quotePrefix="1" applyFont="1" applyBorder="1" applyAlignment="1">
      <alignment horizontal="right" vertical="top"/>
    </xf>
    <xf numFmtId="0" fontId="11" fillId="0" borderId="0" xfId="0" applyFont="1"/>
    <xf numFmtId="169" fontId="11" fillId="0" borderId="0" xfId="0" applyNumberFormat="1" applyFont="1"/>
    <xf numFmtId="2" fontId="11" fillId="0" borderId="0" xfId="0" applyNumberFormat="1" applyFont="1"/>
    <xf numFmtId="3" fontId="11" fillId="0" borderId="0" xfId="0" applyNumberFormat="1" applyFont="1"/>
    <xf numFmtId="0" fontId="13" fillId="0" borderId="13" xfId="5" applyFont="1" applyBorder="1"/>
    <xf numFmtId="169" fontId="13" fillId="0" borderId="0" xfId="5" applyNumberFormat="1" applyFont="1" applyBorder="1"/>
    <xf numFmtId="0" fontId="13" fillId="6" borderId="13" xfId="5" applyFont="1" applyFill="1" applyBorder="1"/>
    <xf numFmtId="169" fontId="13" fillId="6" borderId="0" xfId="5" applyNumberFormat="1" applyFont="1" applyFill="1" applyBorder="1"/>
    <xf numFmtId="0" fontId="13" fillId="7" borderId="13" xfId="5" applyFont="1" applyFill="1" applyBorder="1"/>
    <xf numFmtId="169" fontId="13" fillId="7" borderId="0" xfId="5" applyNumberFormat="1" applyFont="1" applyFill="1" applyBorder="1"/>
    <xf numFmtId="0" fontId="0" fillId="7" borderId="0" xfId="0" applyFill="1"/>
    <xf numFmtId="1" fontId="0" fillId="2" borderId="0" xfId="0" applyNumberFormat="1" applyFill="1"/>
    <xf numFmtId="164" fontId="0" fillId="6" borderId="0" xfId="0" applyNumberFormat="1" applyFill="1"/>
    <xf numFmtId="0" fontId="13" fillId="0" borderId="13" xfId="0" applyFont="1" applyBorder="1" applyAlignment="1">
      <alignment horizontal="left" vertical="top" wrapText="1"/>
    </xf>
    <xf numFmtId="2" fontId="13" fillId="0" borderId="14" xfId="0" applyNumberFormat="1" applyFont="1" applyBorder="1" applyAlignment="1">
      <alignment horizontal="left" vertical="top" wrapText="1"/>
    </xf>
    <xf numFmtId="3" fontId="13" fillId="0" borderId="14" xfId="0" applyNumberFormat="1" applyFont="1" applyBorder="1" applyAlignment="1">
      <alignment horizontal="left" vertical="top" wrapText="1"/>
    </xf>
    <xf numFmtId="0" fontId="13" fillId="0" borderId="0" xfId="0" applyFont="1" applyBorder="1" applyAlignment="1">
      <alignment horizontal="left" vertical="top" wrapText="1"/>
    </xf>
    <xf numFmtId="169" fontId="13" fillId="0" borderId="0" xfId="0" applyNumberFormat="1" applyFont="1" applyBorder="1" applyAlignment="1">
      <alignment horizontal="left" vertical="top" wrapText="1"/>
    </xf>
    <xf numFmtId="179" fontId="24" fillId="0" borderId="1" xfId="2" applyNumberFormat="1" applyFont="1" applyBorder="1"/>
    <xf numFmtId="0" fontId="25" fillId="2" borderId="1" xfId="0" applyFont="1" applyFill="1" applyBorder="1"/>
    <xf numFmtId="179" fontId="3" fillId="0" borderId="1" xfId="2" applyNumberFormat="1" applyFont="1" applyBorder="1"/>
    <xf numFmtId="164" fontId="0" fillId="2" borderId="0" xfId="0" applyNumberFormat="1" applyFill="1"/>
    <xf numFmtId="0" fontId="13" fillId="0" borderId="13" xfId="10" applyFont="1" applyBorder="1"/>
    <xf numFmtId="169" fontId="13" fillId="0" borderId="0" xfId="10" applyNumberFormat="1" applyFont="1" applyBorder="1"/>
    <xf numFmtId="165" fontId="13" fillId="0" borderId="0" xfId="8" applyNumberFormat="1" applyFont="1" applyBorder="1"/>
    <xf numFmtId="3" fontId="11" fillId="0" borderId="0" xfId="10" applyNumberFormat="1"/>
    <xf numFmtId="0" fontId="13" fillId="0" borderId="13" xfId="10" quotePrefix="1" applyFont="1" applyBorder="1" applyAlignment="1">
      <alignment horizontal="left"/>
    </xf>
    <xf numFmtId="169" fontId="13" fillId="0" borderId="0" xfId="10" applyNumberFormat="1" applyFont="1" applyBorder="1" applyAlignment="1">
      <alignment horizontal="right"/>
    </xf>
    <xf numFmtId="2" fontId="13" fillId="0" borderId="14" xfId="10" applyNumberFormat="1" applyFont="1" applyBorder="1" applyAlignment="1">
      <alignment horizontal="right"/>
    </xf>
    <xf numFmtId="3" fontId="13" fillId="0" borderId="14" xfId="8" applyNumberFormat="1" applyFont="1" applyBorder="1" applyAlignment="1">
      <alignment horizontal="right"/>
    </xf>
    <xf numFmtId="3" fontId="13" fillId="0" borderId="14" xfId="8" applyNumberFormat="1" applyFont="1" applyBorder="1"/>
    <xf numFmtId="2" fontId="13" fillId="0" borderId="14" xfId="10" applyNumberFormat="1" applyFont="1" applyBorder="1" applyAlignment="1">
      <alignment horizontal="right" vertical="top" wrapText="1"/>
    </xf>
    <xf numFmtId="179" fontId="25" fillId="0" borderId="1" xfId="2" applyNumberFormat="1" applyFont="1" applyBorder="1"/>
    <xf numFmtId="179" fontId="3" fillId="0" borderId="1" xfId="2" applyNumberFormat="1" applyFont="1" applyFill="1" applyBorder="1"/>
    <xf numFmtId="0" fontId="24" fillId="0" borderId="1" xfId="0" applyFont="1" applyFill="1" applyBorder="1"/>
    <xf numFmtId="165" fontId="0" fillId="0" borderId="1" xfId="2" applyNumberFormat="1" applyFont="1" applyFill="1" applyBorder="1"/>
    <xf numFmtId="9" fontId="0" fillId="0" borderId="1" xfId="1" applyFont="1" applyBorder="1" applyAlignment="1">
      <alignment horizontal="center"/>
    </xf>
    <xf numFmtId="0" fontId="5" fillId="2" borderId="6" xfId="0" applyFont="1" applyFill="1" applyBorder="1" applyAlignment="1">
      <alignment horizontal="left"/>
    </xf>
    <xf numFmtId="164" fontId="0" fillId="0" borderId="1" xfId="0" applyNumberFormat="1" applyFill="1" applyBorder="1" applyAlignment="1">
      <alignment horizontal="center"/>
    </xf>
    <xf numFmtId="0" fontId="7" fillId="0" borderId="0" xfId="0" applyFont="1" applyFill="1"/>
    <xf numFmtId="0" fontId="0" fillId="0" borderId="7" xfId="0" applyBorder="1"/>
    <xf numFmtId="9" fontId="4" fillId="0" borderId="7" xfId="1" applyFont="1" applyBorder="1" applyAlignment="1">
      <alignment horizontal="center"/>
    </xf>
    <xf numFmtId="9" fontId="4" fillId="0" borderId="8" xfId="1" applyFont="1" applyBorder="1"/>
    <xf numFmtId="0" fontId="23" fillId="2" borderId="5" xfId="0" applyFont="1" applyFill="1" applyBorder="1" applyAlignment="1"/>
    <xf numFmtId="0" fontId="23" fillId="2" borderId="7" xfId="0" applyFont="1" applyFill="1" applyBorder="1" applyAlignment="1"/>
    <xf numFmtId="0" fontId="23" fillId="2" borderId="8" xfId="0" applyFont="1" applyFill="1" applyBorder="1" applyAlignment="1"/>
    <xf numFmtId="166" fontId="0" fillId="0" borderId="0" xfId="0" applyNumberFormat="1"/>
    <xf numFmtId="165" fontId="0" fillId="0" borderId="0" xfId="0" applyNumberFormat="1"/>
    <xf numFmtId="9" fontId="0" fillId="0" borderId="1" xfId="0" applyNumberFormat="1" applyBorder="1"/>
    <xf numFmtId="166" fontId="24" fillId="0" borderId="1" xfId="3" applyNumberFormat="1" applyFont="1" applyBorder="1"/>
    <xf numFmtId="0" fontId="8" fillId="50" borderId="0" xfId="0" applyFont="1" applyFill="1"/>
    <xf numFmtId="0" fontId="0" fillId="50" borderId="0" xfId="0" applyFill="1"/>
    <xf numFmtId="0" fontId="23" fillId="2" borderId="5" xfId="0" applyFont="1" applyFill="1" applyBorder="1"/>
    <xf numFmtId="0" fontId="3" fillId="0" borderId="1" xfId="0" applyFont="1" applyFill="1" applyBorder="1"/>
    <xf numFmtId="0" fontId="0" fillId="0" borderId="1" xfId="0" applyFont="1" applyFill="1" applyBorder="1"/>
    <xf numFmtId="165" fontId="0" fillId="0" borderId="1" xfId="2" applyNumberFormat="1" applyFont="1" applyFill="1" applyBorder="1" applyAlignment="1">
      <alignment horizontal="right"/>
    </xf>
    <xf numFmtId="165" fontId="24" fillId="0" borderId="1" xfId="2" applyNumberFormat="1" applyFont="1" applyFill="1" applyBorder="1" applyAlignment="1">
      <alignment horizontal="right"/>
    </xf>
    <xf numFmtId="9" fontId="0" fillId="0" borderId="1" xfId="1" applyFont="1" applyFill="1" applyBorder="1"/>
    <xf numFmtId="0" fontId="33" fillId="0" borderId="0" xfId="0" applyFont="1" applyBorder="1" applyAlignment="1">
      <alignment vertical="center" wrapText="1"/>
    </xf>
    <xf numFmtId="0" fontId="33" fillId="0" borderId="0" xfId="0" applyFont="1" applyBorder="1" applyAlignment="1">
      <alignment horizontal="center" vertical="center" wrapText="1"/>
    </xf>
    <xf numFmtId="165" fontId="0" fillId="0" borderId="1" xfId="2" applyNumberFormat="1" applyFont="1" applyFill="1" applyBorder="1" applyAlignment="1">
      <alignment horizontal="right" vertical="center" wrapText="1"/>
    </xf>
    <xf numFmtId="0" fontId="0" fillId="0" borderId="1" xfId="0" applyFont="1" applyFill="1" applyBorder="1" applyAlignment="1">
      <alignment vertical="center" wrapText="1"/>
    </xf>
    <xf numFmtId="0" fontId="0" fillId="0" borderId="1" xfId="0" applyFont="1" applyBorder="1" applyAlignment="1">
      <alignment horizontal="center"/>
    </xf>
    <xf numFmtId="165" fontId="25" fillId="0" borderId="1" xfId="2" applyNumberFormat="1" applyFont="1" applyBorder="1" applyAlignment="1">
      <alignment horizontal="center"/>
    </xf>
    <xf numFmtId="165" fontId="25" fillId="0" borderId="1" xfId="2" applyNumberFormat="1" applyFont="1" applyBorder="1"/>
    <xf numFmtId="0" fontId="28" fillId="50" borderId="0" xfId="0" applyFont="1" applyFill="1" applyAlignment="1">
      <alignment vertical="center"/>
    </xf>
    <xf numFmtId="179" fontId="0" fillId="0" borderId="0" xfId="2" applyNumberFormat="1" applyFont="1" applyBorder="1" applyAlignment="1"/>
    <xf numFmtId="0" fontId="24" fillId="0" borderId="0" xfId="0" applyFont="1" applyFill="1" applyBorder="1" applyAlignment="1">
      <alignment horizontal="left"/>
    </xf>
    <xf numFmtId="0" fontId="24" fillId="0" borderId="1" xfId="0" applyFont="1" applyFill="1" applyBorder="1" applyAlignment="1">
      <alignment horizontal="left"/>
    </xf>
    <xf numFmtId="166" fontId="24" fillId="0" borderId="1" xfId="3" applyNumberFormat="1" applyFont="1" applyFill="1" applyBorder="1" applyAlignment="1">
      <alignment horizontal="left"/>
    </xf>
    <xf numFmtId="0" fontId="25" fillId="0" borderId="1" xfId="0" applyFont="1" applyFill="1" applyBorder="1" applyAlignment="1">
      <alignment horizontal="left"/>
    </xf>
    <xf numFmtId="0" fontId="0" fillId="0" borderId="0" xfId="0" applyFont="1" applyFill="1" applyAlignment="1">
      <alignment horizontal="left"/>
    </xf>
    <xf numFmtId="0" fontId="95" fillId="0" borderId="0" xfId="0" applyFont="1" applyFill="1" applyAlignment="1">
      <alignment horizontal="left"/>
    </xf>
    <xf numFmtId="0" fontId="0" fillId="0" borderId="0" xfId="0" applyFont="1" applyAlignment="1">
      <alignment horizontal="left"/>
    </xf>
    <xf numFmtId="0" fontId="0" fillId="0" borderId="0" xfId="0" applyFont="1" applyFill="1" applyBorder="1"/>
    <xf numFmtId="0" fontId="0" fillId="0" borderId="0" xfId="0" applyFont="1" applyBorder="1"/>
    <xf numFmtId="0" fontId="91" fillId="0" borderId="0" xfId="0" applyFont="1" applyFill="1" applyBorder="1" applyAlignment="1">
      <alignment horizontal="left" wrapText="1"/>
    </xf>
    <xf numFmtId="0" fontId="91" fillId="0" borderId="0" xfId="5" applyFont="1" applyBorder="1"/>
    <xf numFmtId="169" fontId="91" fillId="0" borderId="0" xfId="5" applyNumberFormat="1" applyFont="1" applyBorder="1"/>
    <xf numFmtId="2" fontId="91" fillId="0" borderId="0" xfId="5" applyNumberFormat="1" applyFont="1" applyBorder="1" applyAlignment="1">
      <alignment horizontal="right" vertical="top" wrapText="1"/>
    </xf>
    <xf numFmtId="0" fontId="91" fillId="0" borderId="0" xfId="0" applyFont="1" applyBorder="1" applyAlignment="1">
      <alignment wrapText="1"/>
    </xf>
    <xf numFmtId="164" fontId="91" fillId="0" borderId="0" xfId="0" applyNumberFormat="1" applyFont="1" applyFill="1" applyBorder="1" applyAlignment="1">
      <alignment horizontal="left"/>
    </xf>
    <xf numFmtId="170" fontId="91" fillId="0" borderId="0" xfId="2" applyNumberFormat="1" applyFont="1" applyBorder="1"/>
    <xf numFmtId="43" fontId="91" fillId="0" borderId="0" xfId="0" applyNumberFormat="1" applyFont="1" applyBorder="1"/>
    <xf numFmtId="169" fontId="91" fillId="0" borderId="0" xfId="0" applyNumberFormat="1" applyFont="1" applyBorder="1"/>
    <xf numFmtId="2" fontId="91" fillId="0" borderId="0" xfId="0" applyNumberFormat="1" applyFont="1" applyBorder="1"/>
    <xf numFmtId="0" fontId="0" fillId="0" borderId="0" xfId="0" applyFont="1" applyBorder="1" applyAlignment="1">
      <alignment horizontal="left"/>
    </xf>
    <xf numFmtId="0" fontId="91" fillId="0" borderId="0" xfId="0" applyFont="1" applyBorder="1" applyAlignment="1">
      <alignment vertical="top" wrapText="1"/>
    </xf>
    <xf numFmtId="3" fontId="91" fillId="0" borderId="0" xfId="0" applyNumberFormat="1" applyFont="1" applyFill="1" applyBorder="1" applyAlignment="1">
      <alignment horizontal="left" wrapText="1"/>
    </xf>
    <xf numFmtId="0" fontId="91" fillId="0" borderId="0" xfId="0" applyFont="1" applyBorder="1" applyAlignment="1">
      <alignment horizontal="left" wrapText="1"/>
    </xf>
    <xf numFmtId="2" fontId="91" fillId="0" borderId="0" xfId="0" applyNumberFormat="1" applyFont="1" applyFill="1" applyBorder="1"/>
    <xf numFmtId="0" fontId="91" fillId="0" borderId="0" xfId="0" applyFont="1" applyBorder="1" applyAlignment="1"/>
    <xf numFmtId="167" fontId="91" fillId="0" borderId="0" xfId="0" applyNumberFormat="1" applyFont="1" applyFill="1" applyBorder="1" applyAlignment="1">
      <alignment horizontal="left"/>
    </xf>
    <xf numFmtId="0" fontId="91" fillId="0" borderId="0" xfId="0" applyFont="1" applyBorder="1"/>
    <xf numFmtId="3" fontId="102" fillId="0" borderId="0" xfId="0" applyNumberFormat="1" applyFont="1" applyBorder="1" applyAlignment="1">
      <alignment horizontal="left"/>
    </xf>
    <xf numFmtId="0" fontId="102" fillId="0" borderId="0" xfId="0" applyFont="1" applyBorder="1" applyAlignment="1">
      <alignment horizontal="left"/>
    </xf>
    <xf numFmtId="0" fontId="101" fillId="0" borderId="0" xfId="0" applyFont="1" applyBorder="1" applyAlignment="1">
      <alignment horizontal="left"/>
    </xf>
    <xf numFmtId="0" fontId="101" fillId="0" borderId="0" xfId="0" applyFont="1" applyAlignment="1">
      <alignment horizontal="left"/>
    </xf>
    <xf numFmtId="3" fontId="91" fillId="0" borderId="0" xfId="0" applyNumberFormat="1" applyFont="1" applyBorder="1" applyAlignment="1">
      <alignment horizontal="left" wrapText="1"/>
    </xf>
    <xf numFmtId="175" fontId="0" fillId="0" borderId="0" xfId="0" applyNumberFormat="1" applyFont="1" applyBorder="1" applyAlignment="1">
      <alignment horizontal="left"/>
    </xf>
    <xf numFmtId="3" fontId="0" fillId="0" borderId="0" xfId="0" applyNumberFormat="1" applyFont="1" applyAlignment="1">
      <alignment horizontal="left"/>
    </xf>
    <xf numFmtId="175" fontId="0" fillId="0" borderId="0" xfId="0" applyNumberFormat="1" applyFont="1" applyAlignment="1">
      <alignment horizontal="left"/>
    </xf>
    <xf numFmtId="175" fontId="0" fillId="0" borderId="0" xfId="0" applyNumberFormat="1" applyFont="1" applyFill="1" applyBorder="1" applyAlignment="1">
      <alignment horizontal="left"/>
    </xf>
    <xf numFmtId="4" fontId="0" fillId="0" borderId="0" xfId="0" applyNumberFormat="1" applyFont="1" applyFill="1" applyBorder="1" applyAlignment="1">
      <alignment horizontal="left"/>
    </xf>
    <xf numFmtId="3" fontId="0" fillId="0" borderId="0" xfId="0" applyNumberFormat="1" applyFont="1" applyFill="1" applyBorder="1" applyAlignment="1">
      <alignment horizontal="left"/>
    </xf>
    <xf numFmtId="0" fontId="93" fillId="0" borderId="0" xfId="0" applyFont="1" applyBorder="1" applyAlignment="1">
      <alignment horizontal="left" wrapText="1"/>
    </xf>
    <xf numFmtId="176" fontId="93" fillId="0" borderId="0" xfId="0" applyNumberFormat="1" applyFont="1" applyBorder="1" applyAlignment="1">
      <alignment horizontal="left" wrapText="1"/>
    </xf>
    <xf numFmtId="175" fontId="93" fillId="0" borderId="0" xfId="0" applyNumberFormat="1" applyFont="1" applyBorder="1" applyAlignment="1">
      <alignment horizontal="left" wrapText="1"/>
    </xf>
    <xf numFmtId="175" fontId="103" fillId="0" borderId="0" xfId="0" applyNumberFormat="1" applyFont="1" applyBorder="1" applyAlignment="1">
      <alignment horizontal="left"/>
    </xf>
    <xf numFmtId="175" fontId="91" fillId="0" borderId="0" xfId="0" applyNumberFormat="1" applyFont="1" applyBorder="1" applyAlignment="1">
      <alignment horizontal="left" wrapText="1"/>
    </xf>
    <xf numFmtId="0" fontId="104" fillId="0" borderId="0" xfId="0" applyFont="1" applyFill="1" applyBorder="1" applyAlignment="1">
      <alignment horizontal="right" vertical="top" wrapText="1" readingOrder="1"/>
    </xf>
    <xf numFmtId="0" fontId="100" fillId="0" borderId="0" xfId="0" applyFont="1" applyFill="1" applyBorder="1" applyAlignment="1">
      <alignment vertical="top" wrapText="1"/>
    </xf>
    <xf numFmtId="3" fontId="100" fillId="0" borderId="0" xfId="0" applyNumberFormat="1" applyFont="1" applyFill="1" applyBorder="1"/>
    <xf numFmtId="175" fontId="100" fillId="0" borderId="0" xfId="0" applyNumberFormat="1" applyFont="1" applyFill="1" applyBorder="1"/>
    <xf numFmtId="4" fontId="100" fillId="0" borderId="0" xfId="0" applyNumberFormat="1" applyFont="1" applyFill="1" applyBorder="1"/>
    <xf numFmtId="3" fontId="105" fillId="0" borderId="0" xfId="0" applyNumberFormat="1" applyFont="1" applyFill="1" applyBorder="1"/>
    <xf numFmtId="176" fontId="105" fillId="0" borderId="0" xfId="0" applyNumberFormat="1" applyFont="1" applyFill="1" applyBorder="1"/>
    <xf numFmtId="175" fontId="105" fillId="0" borderId="0" xfId="0" applyNumberFormat="1" applyFont="1" applyFill="1" applyBorder="1"/>
    <xf numFmtId="4" fontId="105" fillId="0" borderId="0" xfId="0" applyNumberFormat="1" applyFont="1" applyFill="1" applyBorder="1"/>
    <xf numFmtId="0" fontId="91" fillId="0" borderId="0" xfId="0" applyFont="1" applyFill="1" applyAlignment="1">
      <alignment horizontal="left" wrapText="1"/>
    </xf>
    <xf numFmtId="0" fontId="97" fillId="0" borderId="0" xfId="0" applyFont="1" applyFill="1" applyAlignment="1">
      <alignment horizontal="left"/>
    </xf>
    <xf numFmtId="3" fontId="97" fillId="0" borderId="0" xfId="0" applyNumberFormat="1" applyFont="1" applyFill="1" applyAlignment="1">
      <alignment horizontal="left" wrapText="1"/>
    </xf>
    <xf numFmtId="173" fontId="97" fillId="0" borderId="0" xfId="0" applyNumberFormat="1" applyFont="1" applyFill="1" applyAlignment="1">
      <alignment horizontal="left" wrapText="1"/>
    </xf>
    <xf numFmtId="10" fontId="97" fillId="0" borderId="0" xfId="0" applyNumberFormat="1" applyFont="1" applyFill="1" applyAlignment="1">
      <alignment horizontal="left" wrapText="1"/>
    </xf>
    <xf numFmtId="0" fontId="97" fillId="0" borderId="0" xfId="0" applyFont="1" applyFill="1" applyAlignment="1">
      <alignment horizontal="left" wrapText="1"/>
    </xf>
    <xf numFmtId="0" fontId="93" fillId="2" borderId="1" xfId="0" applyFont="1" applyFill="1" applyBorder="1" applyAlignment="1">
      <alignment horizontal="left" wrapText="1"/>
    </xf>
    <xf numFmtId="0" fontId="91" fillId="0" borderId="1" xfId="0" applyFont="1" applyFill="1" applyBorder="1" applyAlignment="1">
      <alignment horizontal="left"/>
    </xf>
    <xf numFmtId="166" fontId="91" fillId="0" borderId="1" xfId="3" applyNumberFormat="1" applyFont="1" applyFill="1" applyBorder="1"/>
    <xf numFmtId="0" fontId="93" fillId="0" borderId="1" xfId="0" applyFont="1" applyFill="1" applyBorder="1" applyAlignment="1">
      <alignment horizontal="left"/>
    </xf>
    <xf numFmtId="166" fontId="93" fillId="0" borderId="1" xfId="3" applyNumberFormat="1" applyFont="1" applyFill="1" applyBorder="1"/>
    <xf numFmtId="0" fontId="0" fillId="0" borderId="1" xfId="0" applyFont="1" applyFill="1" applyBorder="1" applyAlignment="1">
      <alignment horizontal="left"/>
    </xf>
    <xf numFmtId="166" fontId="91" fillId="0" borderId="1" xfId="3" applyNumberFormat="1" applyFont="1" applyFill="1" applyBorder="1" applyAlignment="1">
      <alignment horizontal="left"/>
    </xf>
    <xf numFmtId="0" fontId="99" fillId="0" borderId="0" xfId="0" applyFont="1" applyFill="1" applyAlignment="1">
      <alignment horizontal="left"/>
    </xf>
    <xf numFmtId="3" fontId="100" fillId="0" borderId="0" xfId="0" applyNumberFormat="1" applyFont="1" applyFill="1" applyBorder="1" applyAlignment="1">
      <alignment horizontal="left" wrapText="1"/>
    </xf>
    <xf numFmtId="177" fontId="91" fillId="0" borderId="0" xfId="0" applyNumberFormat="1" applyFont="1" applyFill="1" applyBorder="1" applyAlignment="1">
      <alignment horizontal="left"/>
    </xf>
    <xf numFmtId="3" fontId="24" fillId="0" borderId="0" xfId="0" applyNumberFormat="1" applyFont="1" applyFill="1" applyBorder="1" applyAlignment="1">
      <alignment horizontal="left" wrapText="1"/>
    </xf>
    <xf numFmtId="0" fontId="93" fillId="0" borderId="0" xfId="0" applyFont="1" applyFill="1" applyBorder="1" applyAlignment="1">
      <alignment horizontal="left"/>
    </xf>
    <xf numFmtId="164" fontId="0" fillId="0" borderId="0" xfId="0" applyNumberFormat="1" applyFont="1" applyFill="1" applyAlignment="1">
      <alignment horizontal="left"/>
    </xf>
    <xf numFmtId="173" fontId="91" fillId="0" borderId="0" xfId="0" applyNumberFormat="1" applyFont="1" applyFill="1" applyBorder="1" applyAlignment="1">
      <alignment horizontal="left" wrapText="1"/>
    </xf>
    <xf numFmtId="0" fontId="106" fillId="0" borderId="0" xfId="4" applyFont="1" applyAlignment="1" applyProtection="1">
      <alignment horizontal="left"/>
    </xf>
    <xf numFmtId="0" fontId="109" fillId="0" borderId="0" xfId="0" applyFont="1" applyAlignment="1">
      <alignment horizontal="left"/>
    </xf>
    <xf numFmtId="0" fontId="109" fillId="0" borderId="0" xfId="0" applyFont="1" applyFill="1" applyBorder="1" applyAlignment="1">
      <alignment horizontal="left"/>
    </xf>
    <xf numFmtId="3" fontId="100" fillId="0" borderId="0" xfId="0" applyNumberFormat="1" applyFont="1" applyFill="1" applyBorder="1" applyAlignment="1">
      <alignment vertical="top" wrapText="1"/>
    </xf>
    <xf numFmtId="175" fontId="100" fillId="0" borderId="0" xfId="0" applyNumberFormat="1" applyFont="1" applyFill="1" applyBorder="1" applyAlignment="1">
      <alignment vertical="top" wrapText="1"/>
    </xf>
    <xf numFmtId="0" fontId="100" fillId="0" borderId="0" xfId="0" applyFont="1" applyFill="1" applyBorder="1" applyAlignment="1">
      <alignment vertical="top"/>
    </xf>
    <xf numFmtId="3" fontId="100" fillId="0" borderId="0" xfId="0" applyNumberFormat="1" applyFont="1" applyFill="1" applyBorder="1" applyAlignment="1">
      <alignment vertical="top"/>
    </xf>
    <xf numFmtId="175" fontId="100" fillId="0" borderId="0" xfId="0" applyNumberFormat="1" applyFont="1" applyFill="1" applyBorder="1" applyAlignment="1">
      <alignment vertical="top"/>
    </xf>
    <xf numFmtId="173" fontId="91" fillId="0" borderId="0" xfId="0" applyNumberFormat="1" applyFont="1" applyBorder="1" applyAlignment="1">
      <alignment horizontal="left" wrapText="1"/>
    </xf>
    <xf numFmtId="0" fontId="91" fillId="0" borderId="0" xfId="0" applyNumberFormat="1" applyFont="1" applyBorder="1" applyAlignment="1">
      <alignment horizontal="left" wrapText="1"/>
    </xf>
    <xf numFmtId="0" fontId="24" fillId="0" borderId="0" xfId="0" applyFont="1" applyFill="1" applyBorder="1" applyAlignment="1">
      <alignment horizontal="left" wrapText="1"/>
    </xf>
    <xf numFmtId="0" fontId="24" fillId="0" borderId="0" xfId="0" applyFont="1" applyFill="1" applyAlignment="1">
      <alignment horizontal="left" wrapText="1"/>
    </xf>
    <xf numFmtId="0" fontId="24" fillId="0" borderId="0" xfId="0" applyFont="1" applyAlignment="1">
      <alignment horizontal="left" wrapText="1"/>
    </xf>
    <xf numFmtId="172" fontId="24" fillId="0" borderId="0" xfId="0" applyNumberFormat="1" applyFont="1" applyFill="1" applyBorder="1" applyAlignment="1">
      <alignment horizontal="left" wrapText="1"/>
    </xf>
    <xf numFmtId="0" fontId="24" fillId="0" borderId="0" xfId="0" applyFont="1" applyBorder="1" applyAlignment="1">
      <alignment horizontal="left" wrapText="1"/>
    </xf>
    <xf numFmtId="172" fontId="24" fillId="0" borderId="0" xfId="0" applyNumberFormat="1" applyFont="1" applyBorder="1" applyAlignment="1">
      <alignment horizontal="left" wrapText="1"/>
    </xf>
    <xf numFmtId="0" fontId="25" fillId="0" borderId="0" xfId="0" applyFont="1" applyBorder="1" applyAlignment="1">
      <alignment horizontal="left" wrapText="1"/>
    </xf>
    <xf numFmtId="175" fontId="24" fillId="0" borderId="0" xfId="0" applyNumberFormat="1" applyFont="1" applyFill="1" applyBorder="1" applyAlignment="1">
      <alignment horizontal="left" wrapText="1"/>
    </xf>
    <xf numFmtId="3" fontId="24" fillId="0" borderId="0" xfId="0" applyNumberFormat="1" applyFont="1" applyBorder="1" applyAlignment="1">
      <alignment horizontal="left" wrapText="1"/>
    </xf>
    <xf numFmtId="175" fontId="25" fillId="0" borderId="0" xfId="0" applyNumberFormat="1" applyFont="1" applyFill="1" applyBorder="1" applyAlignment="1">
      <alignment horizontal="left" wrapText="1"/>
    </xf>
    <xf numFmtId="177" fontId="0" fillId="0" borderId="0" xfId="0" applyNumberFormat="1" applyFont="1" applyAlignment="1">
      <alignment horizontal="left"/>
    </xf>
    <xf numFmtId="0" fontId="97" fillId="0" borderId="0" xfId="0" applyFont="1" applyBorder="1" applyAlignment="1">
      <alignment horizontal="left" wrapText="1"/>
    </xf>
    <xf numFmtId="164" fontId="0" fillId="0" borderId="0" xfId="0" applyNumberFormat="1" applyFont="1" applyAlignment="1">
      <alignment horizontal="left"/>
    </xf>
    <xf numFmtId="173" fontId="0" fillId="0" borderId="0" xfId="0" applyNumberFormat="1" applyFont="1" applyFill="1" applyBorder="1" applyAlignment="1">
      <alignment horizontal="left"/>
    </xf>
    <xf numFmtId="3" fontId="93" fillId="0" borderId="0" xfId="0" applyNumberFormat="1" applyFont="1" applyFill="1" applyBorder="1" applyAlignment="1">
      <alignment horizontal="left" wrapText="1"/>
    </xf>
    <xf numFmtId="3" fontId="25" fillId="0" borderId="0" xfId="0" applyNumberFormat="1" applyFont="1" applyBorder="1" applyAlignment="1">
      <alignment horizontal="left" wrapText="1"/>
    </xf>
    <xf numFmtId="0" fontId="97" fillId="0" borderId="0" xfId="0" applyFont="1" applyAlignment="1">
      <alignment horizontal="left" wrapText="1"/>
    </xf>
    <xf numFmtId="0" fontId="110" fillId="0" borderId="0" xfId="0" applyFont="1" applyFill="1" applyAlignment="1">
      <alignment horizontal="left"/>
    </xf>
    <xf numFmtId="164" fontId="97" fillId="0" borderId="0" xfId="0" applyNumberFormat="1" applyFont="1" applyAlignment="1">
      <alignment horizontal="left"/>
    </xf>
    <xf numFmtId="0" fontId="97" fillId="0" borderId="0" xfId="0" applyFont="1" applyFill="1" applyBorder="1" applyAlignment="1"/>
    <xf numFmtId="0" fontId="95" fillId="0" borderId="0" xfId="0" applyFont="1" applyFill="1" applyBorder="1" applyAlignment="1">
      <alignment horizontal="left"/>
    </xf>
    <xf numFmtId="0" fontId="91" fillId="0" borderId="0" xfId="0" applyNumberFormat="1" applyFont="1" applyFill="1" applyBorder="1" applyAlignment="1">
      <alignment horizontal="left" wrapText="1"/>
    </xf>
    <xf numFmtId="10" fontId="0" fillId="0" borderId="0" xfId="0" applyNumberFormat="1" applyFont="1" applyFill="1" applyBorder="1" applyAlignment="1">
      <alignment horizontal="left"/>
    </xf>
    <xf numFmtId="0" fontId="111" fillId="0" borderId="0" xfId="0" applyFont="1" applyFill="1" applyBorder="1" applyAlignment="1">
      <alignment horizontal="left"/>
    </xf>
    <xf numFmtId="0" fontId="111" fillId="0" borderId="0" xfId="0" applyFont="1" applyFill="1" applyBorder="1" applyAlignment="1">
      <alignment horizontal="left" wrapText="1"/>
    </xf>
    <xf numFmtId="0" fontId="113" fillId="0" borderId="0" xfId="0" applyFont="1" applyFill="1" applyBorder="1" applyAlignment="1">
      <alignment horizontal="left" wrapText="1"/>
    </xf>
    <xf numFmtId="3" fontId="113" fillId="0" borderId="0" xfId="0" applyNumberFormat="1" applyFont="1" applyFill="1" applyBorder="1" applyAlignment="1">
      <alignment horizontal="left" wrapText="1"/>
    </xf>
    <xf numFmtId="175" fontId="113" fillId="0" borderId="0" xfId="0" applyNumberFormat="1" applyFont="1" applyFill="1" applyBorder="1" applyAlignment="1">
      <alignment horizontal="left" wrapText="1"/>
    </xf>
    <xf numFmtId="0" fontId="99" fillId="0" borderId="0" xfId="0" applyFont="1" applyFill="1" applyBorder="1" applyAlignment="1">
      <alignment horizontal="left"/>
    </xf>
    <xf numFmtId="0" fontId="114" fillId="0" borderId="0" xfId="0" applyFont="1" applyFill="1" applyBorder="1" applyAlignment="1">
      <alignment horizontal="left"/>
    </xf>
    <xf numFmtId="0" fontId="115" fillId="0" borderId="0" xfId="0" applyFont="1" applyFill="1" applyBorder="1" applyAlignment="1">
      <alignment horizontal="left" wrapText="1"/>
    </xf>
    <xf numFmtId="172" fontId="113" fillId="0" borderId="0" xfId="0" applyNumberFormat="1" applyFont="1" applyFill="1" applyBorder="1" applyAlignment="1">
      <alignment horizontal="left" wrapText="1"/>
    </xf>
    <xf numFmtId="173" fontId="112" fillId="0" borderId="0" xfId="0" applyNumberFormat="1" applyFont="1" applyFill="1" applyBorder="1" applyAlignment="1">
      <alignment horizontal="left" wrapText="1"/>
    </xf>
    <xf numFmtId="0" fontId="99" fillId="2" borderId="1" xfId="0" applyFont="1" applyFill="1" applyBorder="1" applyAlignment="1">
      <alignment horizontal="left" wrapText="1"/>
    </xf>
    <xf numFmtId="166" fontId="25" fillId="0" borderId="1" xfId="3" applyNumberFormat="1" applyFont="1" applyFill="1" applyBorder="1" applyAlignment="1">
      <alignment horizontal="left"/>
    </xf>
    <xf numFmtId="0" fontId="91" fillId="0" borderId="0" xfId="0" applyFont="1" applyFill="1" applyBorder="1" applyAlignment="1">
      <alignment horizontal="left"/>
    </xf>
    <xf numFmtId="175" fontId="91" fillId="0" borderId="0" xfId="0" applyNumberFormat="1" applyFont="1" applyFill="1" applyBorder="1"/>
    <xf numFmtId="0" fontId="3" fillId="2" borderId="1" xfId="0" applyFont="1" applyFill="1" applyBorder="1" applyAlignment="1">
      <alignment vertical="top" wrapText="1"/>
    </xf>
    <xf numFmtId="0" fontId="25" fillId="2" borderId="1" xfId="0" applyFont="1" applyFill="1" applyBorder="1" applyAlignment="1">
      <alignment wrapText="1"/>
    </xf>
    <xf numFmtId="0" fontId="25" fillId="2" borderId="1" xfId="0" applyFont="1" applyFill="1" applyBorder="1" applyAlignment="1">
      <alignment horizontal="right" wrapText="1"/>
    </xf>
    <xf numFmtId="0" fontId="25" fillId="2" borderId="1" xfId="0" applyFont="1" applyFill="1" applyBorder="1" applyAlignment="1">
      <alignment horizontal="right"/>
    </xf>
    <xf numFmtId="164" fontId="0" fillId="0" borderId="8" xfId="0" applyNumberFormat="1" applyFont="1" applyFill="1" applyBorder="1" applyAlignment="1">
      <alignment horizontal="left"/>
    </xf>
    <xf numFmtId="0" fontId="92" fillId="0" borderId="0" xfId="0" applyFont="1" applyFill="1" applyAlignment="1">
      <alignment horizontal="left"/>
    </xf>
    <xf numFmtId="0" fontId="24" fillId="0" borderId="0" xfId="0" applyFont="1" applyFill="1" applyAlignment="1">
      <alignment horizontal="left"/>
    </xf>
    <xf numFmtId="0" fontId="94" fillId="0" borderId="0" xfId="4" applyFont="1" applyFill="1" applyAlignment="1" applyProtection="1">
      <alignment horizontal="left" wrapText="1"/>
    </xf>
    <xf numFmtId="0" fontId="94" fillId="0" borderId="0" xfId="4" applyFont="1" applyFill="1" applyAlignment="1" applyProtection="1">
      <alignment horizontal="left"/>
    </xf>
    <xf numFmtId="0" fontId="26" fillId="0" borderId="0" xfId="0" applyFont="1" applyFill="1" applyAlignment="1">
      <alignment horizontal="left"/>
    </xf>
    <xf numFmtId="0" fontId="24" fillId="0" borderId="1" xfId="0" applyFont="1" applyBorder="1" applyAlignment="1">
      <alignment horizontal="left" wrapText="1"/>
    </xf>
    <xf numFmtId="0" fontId="25" fillId="0" borderId="1" xfId="0" applyFont="1" applyFill="1" applyBorder="1" applyAlignment="1">
      <alignment wrapText="1"/>
    </xf>
    <xf numFmtId="164" fontId="24" fillId="0" borderId="8" xfId="0" applyNumberFormat="1" applyFont="1" applyFill="1" applyBorder="1" applyAlignment="1">
      <alignment horizontal="left"/>
    </xf>
    <xf numFmtId="164" fontId="24" fillId="0" borderId="1" xfId="0" applyNumberFormat="1" applyFont="1" applyFill="1" applyBorder="1" applyAlignment="1">
      <alignment horizontal="left"/>
    </xf>
    <xf numFmtId="0" fontId="25" fillId="0" borderId="1" xfId="0" applyFont="1" applyFill="1" applyBorder="1" applyAlignment="1">
      <alignment horizontal="left" wrapText="1"/>
    </xf>
    <xf numFmtId="0" fontId="111" fillId="2" borderId="5" xfId="0" applyFont="1" applyFill="1" applyBorder="1" applyAlignment="1">
      <alignment horizontal="left"/>
    </xf>
    <xf numFmtId="0" fontId="0" fillId="2" borderId="7" xfId="0" applyFont="1" applyFill="1" applyBorder="1"/>
    <xf numFmtId="0" fontId="93" fillId="2" borderId="7" xfId="0" applyFont="1" applyFill="1" applyBorder="1" applyAlignment="1">
      <alignment horizontal="left"/>
    </xf>
    <xf numFmtId="0" fontId="0" fillId="2" borderId="7" xfId="0" applyFont="1" applyFill="1" applyBorder="1" applyAlignment="1">
      <alignment horizontal="left"/>
    </xf>
    <xf numFmtId="0" fontId="0" fillId="2" borderId="8" xfId="0" applyFont="1" applyFill="1" applyBorder="1"/>
    <xf numFmtId="10" fontId="99" fillId="0" borderId="0" xfId="0" applyNumberFormat="1" applyFont="1" applyFill="1" applyAlignment="1">
      <alignment horizontal="left"/>
    </xf>
    <xf numFmtId="0" fontId="91" fillId="0" borderId="0" xfId="0" applyFont="1" applyFill="1" applyBorder="1"/>
    <xf numFmtId="169" fontId="91" fillId="0" borderId="0" xfId="0" applyNumberFormat="1" applyFont="1" applyFill="1" applyBorder="1"/>
    <xf numFmtId="0" fontId="91" fillId="50" borderId="0" xfId="0" applyFont="1" applyFill="1" applyBorder="1" applyAlignment="1">
      <alignment horizontal="left" wrapText="1"/>
    </xf>
    <xf numFmtId="0" fontId="0" fillId="50" borderId="0" xfId="0" applyFont="1" applyFill="1" applyAlignment="1">
      <alignment horizontal="left"/>
    </xf>
    <xf numFmtId="0" fontId="0" fillId="50" borderId="0" xfId="0" applyFont="1" applyFill="1"/>
    <xf numFmtId="9" fontId="91" fillId="50" borderId="0" xfId="1" applyFont="1" applyFill="1" applyBorder="1" applyAlignment="1">
      <alignment horizontal="right"/>
    </xf>
    <xf numFmtId="0" fontId="91" fillId="50" borderId="0" xfId="0" applyFont="1" applyFill="1" applyBorder="1"/>
    <xf numFmtId="169" fontId="91" fillId="50" borderId="0" xfId="0" applyNumberFormat="1" applyFont="1" applyFill="1" applyBorder="1"/>
    <xf numFmtId="2" fontId="91" fillId="50" borderId="0" xfId="0" applyNumberFormat="1" applyFont="1" applyFill="1" applyBorder="1"/>
    <xf numFmtId="0" fontId="0" fillId="50" borderId="0" xfId="0" applyFont="1" applyFill="1" applyBorder="1" applyAlignment="1">
      <alignment horizontal="left"/>
    </xf>
    <xf numFmtId="0" fontId="24" fillId="2" borderId="2" xfId="0" applyFont="1" applyFill="1" applyBorder="1"/>
    <xf numFmtId="0" fontId="25" fillId="2" borderId="2" xfId="0" applyFont="1" applyFill="1" applyBorder="1" applyAlignment="1">
      <alignment horizontal="left" wrapText="1"/>
    </xf>
    <xf numFmtId="173" fontId="24" fillId="0" borderId="1" xfId="0" applyNumberFormat="1" applyFont="1" applyFill="1" applyBorder="1" applyAlignment="1">
      <alignment horizontal="right" wrapText="1"/>
    </xf>
    <xf numFmtId="165" fontId="24" fillId="0" borderId="1" xfId="2" applyNumberFormat="1" applyFont="1" applyFill="1" applyBorder="1" applyAlignment="1">
      <alignment horizontal="right" wrapText="1"/>
    </xf>
    <xf numFmtId="0" fontId="25" fillId="0" borderId="1" xfId="0" applyFont="1" applyBorder="1" applyAlignment="1">
      <alignment horizontal="left" wrapText="1"/>
    </xf>
    <xf numFmtId="9" fontId="24" fillId="0" borderId="1" xfId="1" applyFont="1" applyFill="1" applyBorder="1" applyAlignment="1">
      <alignment horizontal="right"/>
    </xf>
    <xf numFmtId="173" fontId="24" fillId="0" borderId="1" xfId="1" applyNumberFormat="1" applyFont="1" applyFill="1" applyBorder="1" applyAlignment="1">
      <alignment horizontal="right"/>
    </xf>
    <xf numFmtId="176" fontId="25" fillId="0" borderId="0" xfId="0" applyNumberFormat="1" applyFont="1" applyBorder="1" applyAlignment="1">
      <alignment horizontal="left" wrapText="1"/>
    </xf>
    <xf numFmtId="175" fontId="25" fillId="0" borderId="0" xfId="0" applyNumberFormat="1" applyFont="1" applyBorder="1" applyAlignment="1">
      <alignment horizontal="left" wrapText="1"/>
    </xf>
    <xf numFmtId="0" fontId="90" fillId="0" borderId="0" xfId="0" applyFont="1"/>
    <xf numFmtId="166" fontId="90" fillId="0" borderId="0" xfId="3" applyNumberFormat="1" applyFont="1"/>
    <xf numFmtId="165" fontId="90" fillId="0" borderId="0" xfId="2" applyNumberFormat="1" applyFont="1"/>
    <xf numFmtId="44" fontId="0" fillId="0" borderId="0" xfId="0" applyNumberFormat="1"/>
    <xf numFmtId="165" fontId="3" fillId="0" borderId="0" xfId="2" applyNumberFormat="1" applyFont="1" applyBorder="1"/>
    <xf numFmtId="164" fontId="4" fillId="0" borderId="1" xfId="0" applyNumberFormat="1" applyFont="1" applyBorder="1"/>
    <xf numFmtId="0" fontId="23" fillId="2" borderId="1" xfId="0" applyFont="1" applyFill="1" applyBorder="1" applyAlignment="1">
      <alignment wrapText="1"/>
    </xf>
    <xf numFmtId="0" fontId="117" fillId="50" borderId="0" xfId="0" applyFont="1" applyFill="1"/>
    <xf numFmtId="0" fontId="6" fillId="50" borderId="0" xfId="0" applyFont="1" applyFill="1"/>
    <xf numFmtId="0" fontId="107" fillId="0" borderId="0" xfId="4" applyFont="1" applyFill="1" applyAlignment="1" applyProtection="1">
      <alignment horizontal="left"/>
    </xf>
    <xf numFmtId="0" fontId="24" fillId="0" borderId="0" xfId="0" applyFont="1" applyFill="1"/>
    <xf numFmtId="0" fontId="25" fillId="0" borderId="1" xfId="0" applyFont="1" applyBorder="1"/>
    <xf numFmtId="165" fontId="25" fillId="0" borderId="1" xfId="2" applyNumberFormat="1" applyFont="1" applyBorder="1" applyAlignment="1">
      <alignment horizontal="right"/>
    </xf>
    <xf numFmtId="9" fontId="25" fillId="0" borderId="1" xfId="1" applyFont="1" applyBorder="1" applyAlignment="1">
      <alignment horizontal="right"/>
    </xf>
    <xf numFmtId="165" fontId="25" fillId="0" borderId="1" xfId="2" applyNumberFormat="1" applyFont="1" applyBorder="1" applyAlignment="1">
      <alignment horizontal="right" wrapText="1"/>
    </xf>
    <xf numFmtId="43" fontId="0" fillId="0" borderId="0" xfId="0" applyNumberFormat="1" applyFont="1"/>
    <xf numFmtId="166" fontId="24" fillId="0" borderId="1" xfId="3" applyNumberFormat="1" applyFont="1" applyBorder="1" applyAlignment="1">
      <alignment horizontal="right"/>
    </xf>
    <xf numFmtId="166" fontId="25" fillId="0" borderId="1" xfId="3" applyNumberFormat="1" applyFont="1" applyBorder="1" applyAlignment="1">
      <alignment horizontal="right" wrapText="1"/>
    </xf>
    <xf numFmtId="166" fontId="25" fillId="0" borderId="1" xfId="3" applyNumberFormat="1" applyFont="1" applyBorder="1" applyAlignment="1">
      <alignment horizontal="right"/>
    </xf>
    <xf numFmtId="9" fontId="25" fillId="0" borderId="1" xfId="1" applyFont="1" applyBorder="1" applyAlignment="1">
      <alignment horizontal="right" wrapText="1"/>
    </xf>
    <xf numFmtId="0" fontId="3" fillId="2" borderId="26" xfId="0" applyFont="1" applyFill="1" applyBorder="1"/>
    <xf numFmtId="0" fontId="0" fillId="0" borderId="0" xfId="0" applyFont="1" applyBorder="1" applyAlignment="1">
      <alignment wrapText="1"/>
    </xf>
    <xf numFmtId="0" fontId="7" fillId="0" borderId="0" xfId="0" applyFont="1" applyAlignment="1">
      <alignment wrapText="1"/>
    </xf>
    <xf numFmtId="0" fontId="6" fillId="0" borderId="0" xfId="0" applyFont="1" applyBorder="1" applyAlignment="1">
      <alignment horizontal="left" wrapText="1"/>
    </xf>
    <xf numFmtId="0" fontId="7" fillId="0" borderId="0" xfId="0" applyFont="1" applyBorder="1" applyAlignment="1"/>
    <xf numFmtId="0" fontId="3" fillId="0" borderId="0" xfId="0" applyFont="1" applyBorder="1" applyAlignment="1">
      <alignment wrapText="1"/>
    </xf>
    <xf numFmtId="0" fontId="3" fillId="0" borderId="0" xfId="0" applyFont="1" applyBorder="1" applyAlignment="1"/>
    <xf numFmtId="0" fontId="0" fillId="0" borderId="0" xfId="0" applyFont="1" applyBorder="1" applyAlignment="1"/>
    <xf numFmtId="0" fontId="0" fillId="2" borderId="1" xfId="0" applyFill="1" applyBorder="1" applyAlignment="1">
      <alignment wrapText="1"/>
    </xf>
    <xf numFmtId="0" fontId="6" fillId="0" borderId="1" xfId="0" applyFont="1" applyBorder="1" applyAlignment="1">
      <alignment wrapText="1"/>
    </xf>
    <xf numFmtId="0" fontId="3" fillId="2" borderId="1" xfId="0" applyFont="1" applyFill="1" applyBorder="1" applyAlignment="1"/>
    <xf numFmtId="0" fontId="0" fillId="0" borderId="26" xfId="0" applyFont="1" applyFill="1" applyBorder="1"/>
    <xf numFmtId="0" fontId="0" fillId="0" borderId="4" xfId="0" applyFont="1" applyBorder="1" applyAlignment="1">
      <alignment wrapText="1"/>
    </xf>
    <xf numFmtId="0" fontId="0" fillId="0" borderId="2" xfId="0" applyFont="1" applyBorder="1" applyAlignment="1">
      <alignment wrapText="1"/>
    </xf>
    <xf numFmtId="0" fontId="0" fillId="0" borderId="26" xfId="0" applyFont="1" applyBorder="1" applyAlignment="1">
      <alignment wrapText="1"/>
    </xf>
    <xf numFmtId="0" fontId="0" fillId="0" borderId="2" xfId="0" applyFont="1" applyBorder="1" applyAlignment="1">
      <alignment horizontal="left" wrapText="1"/>
    </xf>
    <xf numFmtId="0" fontId="0" fillId="0" borderId="1" xfId="0" applyFont="1" applyBorder="1" applyAlignment="1"/>
    <xf numFmtId="0" fontId="122" fillId="0" borderId="0" xfId="0" applyFont="1" applyAlignment="1">
      <alignment horizontal="center"/>
    </xf>
    <xf numFmtId="0" fontId="123" fillId="0" borderId="0" xfId="0" applyFont="1" applyAlignment="1">
      <alignment horizontal="center"/>
    </xf>
    <xf numFmtId="0" fontId="25" fillId="0" borderId="0" xfId="0" applyFont="1" applyFill="1" applyBorder="1" applyAlignment="1"/>
    <xf numFmtId="0" fontId="3" fillId="0" borderId="0" xfId="0" applyFont="1" applyFill="1" applyBorder="1" applyAlignment="1">
      <alignment wrapText="1"/>
    </xf>
    <xf numFmtId="179" fontId="1" fillId="0" borderId="1" xfId="2" applyNumberFormat="1" applyFont="1" applyBorder="1"/>
    <xf numFmtId="179" fontId="1" fillId="0" borderId="1" xfId="2" applyNumberFormat="1" applyFont="1" applyFill="1" applyBorder="1"/>
    <xf numFmtId="179" fontId="1" fillId="0" borderId="7" xfId="2" applyNumberFormat="1" applyFont="1" applyBorder="1"/>
    <xf numFmtId="0" fontId="23" fillId="2" borderId="0" xfId="0" applyFont="1" applyFill="1" applyBorder="1" applyAlignment="1"/>
    <xf numFmtId="166" fontId="1" fillId="0" borderId="1" xfId="3" applyNumberFormat="1" applyFont="1" applyBorder="1" applyAlignment="1">
      <alignment horizontal="right"/>
    </xf>
    <xf numFmtId="166" fontId="1" fillId="0" borderId="5" xfId="3" applyNumberFormat="1" applyFont="1" applyBorder="1" applyAlignment="1">
      <alignment horizontal="right"/>
    </xf>
    <xf numFmtId="165" fontId="1" fillId="0" borderId="1" xfId="2" applyNumberFormat="1" applyFont="1" applyBorder="1" applyAlignment="1">
      <alignment horizontal="right"/>
    </xf>
    <xf numFmtId="165" fontId="1" fillId="0" borderId="5" xfId="2" applyNumberFormat="1" applyFont="1" applyBorder="1" applyAlignment="1">
      <alignment horizontal="right"/>
    </xf>
    <xf numFmtId="166" fontId="1" fillId="0" borderId="1" xfId="3" applyNumberFormat="1" applyFont="1" applyBorder="1"/>
    <xf numFmtId="9" fontId="1" fillId="0" borderId="1" xfId="1" applyFont="1" applyBorder="1"/>
    <xf numFmtId="166" fontId="3" fillId="0" borderId="0" xfId="0" applyNumberFormat="1" applyFont="1"/>
    <xf numFmtId="9" fontId="1" fillId="0" borderId="0" xfId="1" applyFont="1"/>
    <xf numFmtId="165" fontId="1" fillId="0" borderId="1" xfId="2" applyNumberFormat="1" applyFont="1" applyBorder="1"/>
    <xf numFmtId="179" fontId="3" fillId="0" borderId="0" xfId="2" applyNumberFormat="1" applyFont="1" applyBorder="1"/>
    <xf numFmtId="179" fontId="1" fillId="0" borderId="0" xfId="2" applyNumberFormat="1" applyFont="1" applyBorder="1"/>
    <xf numFmtId="0" fontId="136" fillId="0" borderId="1" xfId="0" applyFont="1" applyBorder="1" applyAlignment="1">
      <alignment horizontal="center" vertical="center" wrapText="1"/>
    </xf>
    <xf numFmtId="0" fontId="137" fillId="0" borderId="1" xfId="0" applyFont="1" applyBorder="1" applyAlignment="1">
      <alignment horizontal="center" wrapText="1"/>
    </xf>
    <xf numFmtId="0" fontId="3" fillId="2" borderId="4" xfId="0" applyFont="1" applyFill="1" applyBorder="1" applyAlignment="1">
      <alignment wrapText="1"/>
    </xf>
    <xf numFmtId="0" fontId="136" fillId="0" borderId="1" xfId="0" applyFont="1" applyBorder="1" applyAlignment="1">
      <alignment wrapText="1"/>
    </xf>
    <xf numFmtId="0" fontId="136" fillId="0" borderId="1" xfId="0" applyFont="1" applyBorder="1" applyAlignment="1">
      <alignment horizontal="right" wrapText="1"/>
    </xf>
    <xf numFmtId="0" fontId="137" fillId="0" borderId="1" xfId="0" applyFont="1" applyBorder="1" applyAlignment="1">
      <alignment wrapText="1"/>
    </xf>
    <xf numFmtId="0" fontId="23" fillId="2" borderId="2" xfId="0" applyFont="1" applyFill="1" applyBorder="1"/>
    <xf numFmtId="0" fontId="0" fillId="0" borderId="1" xfId="1" applyNumberFormat="1" applyFont="1" applyBorder="1"/>
    <xf numFmtId="173" fontId="1" fillId="0" borderId="1" xfId="1" applyNumberFormat="1" applyFont="1" applyBorder="1"/>
    <xf numFmtId="173" fontId="0" fillId="0" borderId="1" xfId="1" applyNumberFormat="1" applyFont="1" applyBorder="1"/>
    <xf numFmtId="173" fontId="3" fillId="0" borderId="1" xfId="1" applyNumberFormat="1" applyFont="1" applyBorder="1"/>
    <xf numFmtId="0" fontId="134" fillId="0" borderId="1" xfId="0" applyFont="1" applyBorder="1" applyAlignment="1">
      <alignment wrapText="1"/>
    </xf>
    <xf numFmtId="0" fontId="135" fillId="0" borderId="1" xfId="0" applyFont="1" applyBorder="1" applyAlignment="1">
      <alignment wrapText="1"/>
    </xf>
    <xf numFmtId="0" fontId="0" fillId="0" borderId="1" xfId="0" applyBorder="1" applyAlignment="1">
      <alignment horizontal="center"/>
    </xf>
    <xf numFmtId="0" fontId="0" fillId="0" borderId="1" xfId="0" applyBorder="1" applyAlignment="1">
      <alignment horizontal="center"/>
    </xf>
    <xf numFmtId="4" fontId="0" fillId="0" borderId="0" xfId="0" applyNumberFormat="1"/>
    <xf numFmtId="178" fontId="0" fillId="0" borderId="0" xfId="0" applyNumberFormat="1"/>
    <xf numFmtId="0" fontId="97" fillId="5" borderId="0" xfId="0" applyFont="1" applyFill="1" applyAlignment="1">
      <alignment wrapText="1"/>
    </xf>
    <xf numFmtId="0" fontId="0" fillId="0" borderId="0" xfId="0" applyFont="1" applyFill="1" applyBorder="1" applyAlignment="1">
      <alignment horizontal="left" wrapText="1"/>
    </xf>
    <xf numFmtId="0" fontId="93" fillId="0" borderId="0" xfId="0" applyFont="1" applyFill="1" applyAlignment="1">
      <alignment horizontal="left"/>
    </xf>
    <xf numFmtId="0" fontId="98" fillId="0" borderId="0" xfId="0" applyFont="1" applyFill="1" applyAlignment="1">
      <alignment horizontal="left"/>
    </xf>
    <xf numFmtId="177" fontId="0" fillId="0" borderId="1" xfId="0" applyNumberFormat="1" applyBorder="1"/>
    <xf numFmtId="174" fontId="24" fillId="0" borderId="1" xfId="0" applyNumberFormat="1" applyFont="1" applyBorder="1" applyAlignment="1">
      <alignment horizontal="right"/>
    </xf>
    <xf numFmtId="165" fontId="3" fillId="0" borderId="0" xfId="2" applyNumberFormat="1" applyFont="1"/>
    <xf numFmtId="9" fontId="24" fillId="0" borderId="1" xfId="1" applyFont="1" applyBorder="1" applyAlignment="1">
      <alignment horizontal="right"/>
    </xf>
    <xf numFmtId="0" fontId="0" fillId="2" borderId="1" xfId="0" applyFont="1" applyFill="1" applyBorder="1" applyAlignment="1">
      <alignment horizontal="left"/>
    </xf>
    <xf numFmtId="0" fontId="104" fillId="2" borderId="1" xfId="0" applyFont="1" applyFill="1" applyBorder="1" applyAlignment="1">
      <alignment horizontal="left" wrapText="1" readingOrder="1"/>
    </xf>
    <xf numFmtId="177" fontId="0" fillId="0" borderId="1" xfId="0" applyNumberFormat="1" applyFont="1" applyFill="1" applyBorder="1"/>
    <xf numFmtId="165" fontId="1" fillId="0" borderId="1" xfId="2" applyNumberFormat="1" applyFont="1" applyFill="1" applyBorder="1"/>
    <xf numFmtId="9" fontId="1" fillId="0" borderId="1" xfId="1" applyFont="1" applyFill="1" applyBorder="1"/>
    <xf numFmtId="178" fontId="0" fillId="0" borderId="1" xfId="0" applyNumberFormat="1" applyBorder="1"/>
    <xf numFmtId="166" fontId="25" fillId="0" borderId="0" xfId="3" applyNumberFormat="1" applyFont="1" applyFill="1" applyBorder="1" applyAlignment="1">
      <alignment horizontal="left"/>
    </xf>
    <xf numFmtId="166" fontId="91" fillId="0" borderId="0" xfId="3" applyNumberFormat="1" applyFont="1" applyFill="1" applyBorder="1" applyAlignment="1">
      <alignment horizontal="left"/>
    </xf>
    <xf numFmtId="166" fontId="93" fillId="0" borderId="0" xfId="3" applyNumberFormat="1" applyFont="1" applyFill="1" applyBorder="1"/>
    <xf numFmtId="166" fontId="25" fillId="0" borderId="0" xfId="3" applyNumberFormat="1" applyFont="1" applyBorder="1"/>
    <xf numFmtId="178" fontId="0" fillId="0" borderId="1" xfId="2" applyNumberFormat="1" applyFont="1" applyBorder="1"/>
    <xf numFmtId="171" fontId="24" fillId="0" borderId="0" xfId="0" applyNumberFormat="1" applyFont="1" applyFill="1" applyBorder="1" applyAlignment="1">
      <alignment horizontal="right" wrapText="1"/>
    </xf>
    <xf numFmtId="3" fontId="24" fillId="0" borderId="0" xfId="0" applyNumberFormat="1" applyFont="1" applyFill="1" applyBorder="1" applyAlignment="1">
      <alignment horizontal="right" wrapText="1"/>
    </xf>
    <xf numFmtId="9" fontId="24" fillId="0" borderId="0" xfId="0" applyNumberFormat="1" applyFont="1" applyFill="1" applyBorder="1" applyAlignment="1">
      <alignment horizontal="right" wrapText="1"/>
    </xf>
    <xf numFmtId="0" fontId="25" fillId="0" borderId="0" xfId="0" applyFont="1" applyFill="1" applyBorder="1" applyAlignment="1">
      <alignment wrapText="1"/>
    </xf>
    <xf numFmtId="165" fontId="91" fillId="0" borderId="1" xfId="2" applyNumberFormat="1" applyFont="1" applyBorder="1" applyAlignment="1">
      <alignment horizontal="right" wrapText="1"/>
    </xf>
    <xf numFmtId="9" fontId="91" fillId="0" borderId="1" xfId="1" applyFont="1" applyBorder="1" applyAlignment="1">
      <alignment horizontal="right" wrapText="1"/>
    </xf>
    <xf numFmtId="0" fontId="3" fillId="2" borderId="1" xfId="0" applyFont="1" applyFill="1" applyBorder="1" applyAlignment="1">
      <alignment horizontal="right" vertical="top" wrapText="1"/>
    </xf>
    <xf numFmtId="0" fontId="3" fillId="2" borderId="1" xfId="0" applyFont="1" applyFill="1" applyBorder="1" applyAlignment="1">
      <alignment horizontal="left"/>
    </xf>
    <xf numFmtId="0" fontId="93" fillId="0" borderId="0" xfId="0" applyFont="1" applyFill="1" applyBorder="1" applyAlignment="1">
      <alignment horizontal="left" wrapText="1"/>
    </xf>
    <xf numFmtId="0" fontId="25" fillId="0" borderId="0" xfId="0" applyFont="1" applyFill="1" applyBorder="1" applyAlignment="1">
      <alignment horizontal="left" wrapText="1"/>
    </xf>
    <xf numFmtId="0" fontId="91" fillId="0" borderId="1" xfId="0" applyFont="1" applyBorder="1" applyAlignment="1">
      <alignment horizontal="left" wrapText="1"/>
    </xf>
    <xf numFmtId="3" fontId="100" fillId="0" borderId="1" xfId="0" applyNumberFormat="1" applyFont="1" applyFill="1" applyBorder="1" applyAlignment="1"/>
    <xf numFmtId="165" fontId="1" fillId="0" borderId="1" xfId="2" applyNumberFormat="1" applyFont="1" applyBorder="1" applyAlignment="1"/>
    <xf numFmtId="0" fontId="3" fillId="0" borderId="23" xfId="0" applyFont="1" applyBorder="1" applyAlignment="1">
      <alignment vertical="top"/>
    </xf>
    <xf numFmtId="0" fontId="3" fillId="51" borderId="18" xfId="0" applyFont="1" applyFill="1" applyBorder="1" applyAlignment="1">
      <alignment horizontal="right" vertical="top" wrapText="1"/>
    </xf>
    <xf numFmtId="0" fontId="3" fillId="0" borderId="18" xfId="0" applyFont="1" applyBorder="1" applyAlignment="1">
      <alignment horizontal="right" vertical="top" wrapText="1"/>
    </xf>
    <xf numFmtId="0" fontId="3" fillId="2" borderId="18" xfId="0" applyFont="1" applyFill="1" applyBorder="1" applyAlignment="1">
      <alignment horizontal="right" vertical="top" wrapText="1"/>
    </xf>
    <xf numFmtId="0" fontId="3" fillId="53" borderId="18" xfId="0" applyFont="1" applyFill="1" applyBorder="1" applyAlignment="1">
      <alignment horizontal="right" vertical="top" wrapText="1"/>
    </xf>
    <xf numFmtId="0" fontId="3" fillId="0" borderId="22" xfId="0" applyFont="1" applyBorder="1" applyAlignment="1">
      <alignment horizontal="right" vertical="top" wrapText="1"/>
    </xf>
    <xf numFmtId="0" fontId="0" fillId="0" borderId="0" xfId="0" applyAlignment="1">
      <alignment horizontal="right" vertical="top" wrapText="1"/>
    </xf>
    <xf numFmtId="0" fontId="0" fillId="0" borderId="24" xfId="0" applyBorder="1"/>
    <xf numFmtId="9" fontId="1" fillId="0" borderId="19" xfId="1" applyFont="1" applyBorder="1"/>
    <xf numFmtId="0" fontId="3" fillId="54" borderId="25" xfId="0" applyFont="1" applyFill="1" applyBorder="1"/>
    <xf numFmtId="165" fontId="3" fillId="54" borderId="20" xfId="2" applyNumberFormat="1" applyFont="1" applyFill="1" applyBorder="1"/>
    <xf numFmtId="165" fontId="3" fillId="54" borderId="20" xfId="0" applyNumberFormat="1" applyFont="1" applyFill="1" applyBorder="1"/>
    <xf numFmtId="9" fontId="3" fillId="54" borderId="20" xfId="1" applyFont="1" applyFill="1" applyBorder="1"/>
    <xf numFmtId="0" fontId="3" fillId="0" borderId="23" xfId="0" applyFont="1" applyBorder="1" applyAlignment="1">
      <alignment vertical="top" wrapText="1"/>
    </xf>
    <xf numFmtId="9" fontId="1" fillId="0" borderId="0" xfId="1" applyFont="1" applyBorder="1"/>
    <xf numFmtId="177" fontId="3" fillId="0" borderId="0" xfId="0" applyNumberFormat="1" applyFont="1" applyBorder="1" applyAlignment="1"/>
    <xf numFmtId="3" fontId="100" fillId="0" borderId="0" xfId="0" applyNumberFormat="1" applyFont="1" applyFill="1" applyBorder="1" applyAlignment="1"/>
    <xf numFmtId="165" fontId="3" fillId="0" borderId="0" xfId="2" applyNumberFormat="1" applyFont="1" applyBorder="1" applyAlignment="1"/>
    <xf numFmtId="175" fontId="100" fillId="0" borderId="0" xfId="0" applyNumberFormat="1" applyFont="1" applyFill="1" applyBorder="1" applyAlignment="1"/>
    <xf numFmtId="178" fontId="0" fillId="0" borderId="1" xfId="0" applyNumberFormat="1" applyFont="1" applyBorder="1"/>
    <xf numFmtId="0" fontId="91" fillId="0" borderId="1" xfId="0" applyFont="1" applyFill="1" applyBorder="1" applyAlignment="1">
      <alignment horizontal="left" wrapText="1"/>
    </xf>
    <xf numFmtId="177" fontId="0" fillId="0" borderId="0" xfId="0" applyNumberFormat="1" applyFont="1" applyFill="1" applyBorder="1" applyAlignment="1"/>
    <xf numFmtId="165" fontId="1" fillId="0" borderId="0" xfId="2" applyNumberFormat="1" applyFont="1" applyFill="1" applyBorder="1" applyAlignment="1"/>
    <xf numFmtId="178" fontId="0" fillId="0" borderId="0" xfId="0" applyNumberFormat="1" applyFont="1" applyFill="1" applyBorder="1"/>
    <xf numFmtId="173" fontId="1" fillId="0" borderId="0" xfId="1" applyNumberFormat="1" applyFont="1" applyFill="1" applyBorder="1"/>
    <xf numFmtId="9" fontId="100" fillId="0" borderId="1" xfId="1" applyFont="1" applyFill="1" applyBorder="1" applyAlignment="1"/>
    <xf numFmtId="0" fontId="0" fillId="0" borderId="25" xfId="0" applyBorder="1"/>
    <xf numFmtId="165" fontId="1" fillId="0" borderId="20" xfId="2" applyNumberFormat="1" applyFont="1" applyBorder="1"/>
    <xf numFmtId="0" fontId="3" fillId="54" borderId="16" xfId="0" applyFont="1" applyFill="1" applyBorder="1"/>
    <xf numFmtId="165" fontId="3" fillId="54" borderId="17" xfId="2" applyNumberFormat="1" applyFont="1" applyFill="1" applyBorder="1"/>
    <xf numFmtId="9" fontId="3" fillId="54" borderId="17" xfId="1" applyFont="1" applyFill="1" applyBorder="1"/>
    <xf numFmtId="173" fontId="3" fillId="54" borderId="20" xfId="1" applyNumberFormat="1" applyFont="1" applyFill="1" applyBorder="1"/>
    <xf numFmtId="9" fontId="3" fillId="54" borderId="20" xfId="1" applyNumberFormat="1" applyFont="1" applyFill="1" applyBorder="1"/>
    <xf numFmtId="6" fontId="24" fillId="0" borderId="1" xfId="0" applyNumberFormat="1" applyFont="1" applyFill="1" applyBorder="1" applyAlignment="1">
      <alignment horizontal="right" wrapText="1"/>
    </xf>
    <xf numFmtId="9" fontId="24" fillId="0" borderId="1" xfId="0" applyNumberFormat="1" applyFont="1" applyFill="1" applyBorder="1" applyAlignment="1">
      <alignment horizontal="right" wrapText="1"/>
    </xf>
    <xf numFmtId="171" fontId="0" fillId="0" borderId="1" xfId="0" applyNumberFormat="1" applyFont="1" applyBorder="1"/>
    <xf numFmtId="0" fontId="108" fillId="0" borderId="1" xfId="0" applyFont="1" applyFill="1" applyBorder="1" applyAlignment="1">
      <alignment horizontal="left"/>
    </xf>
    <xf numFmtId="0" fontId="12" fillId="0" borderId="0" xfId="6" applyAlignment="1" applyProtection="1">
      <alignment horizontal="left"/>
    </xf>
    <xf numFmtId="0" fontId="12" fillId="0" borderId="0" xfId="6" applyFill="1" applyAlignment="1" applyProtection="1">
      <alignment horizontal="left"/>
    </xf>
    <xf numFmtId="165" fontId="0" fillId="0" borderId="1" xfId="0" applyNumberFormat="1" applyFill="1" applyBorder="1"/>
    <xf numFmtId="0" fontId="25" fillId="2" borderId="1" xfId="0" applyFont="1" applyFill="1" applyBorder="1" applyAlignment="1">
      <alignment horizontal="left" wrapText="1"/>
    </xf>
    <xf numFmtId="0" fontId="0" fillId="0" borderId="0" xfId="2" applyNumberFormat="1" applyFont="1"/>
    <xf numFmtId="0" fontId="24" fillId="2" borderId="1" xfId="0" applyFont="1" applyFill="1" applyBorder="1"/>
    <xf numFmtId="0" fontId="4" fillId="0" borderId="1" xfId="0" applyFont="1" applyBorder="1" applyAlignment="1">
      <alignment horizontal="right"/>
    </xf>
    <xf numFmtId="1" fontId="0" fillId="0" borderId="1" xfId="0" applyNumberFormat="1" applyBorder="1"/>
    <xf numFmtId="0" fontId="25" fillId="0" borderId="0" xfId="0" applyFont="1" applyFill="1" applyAlignment="1">
      <alignment horizontal="left"/>
    </xf>
    <xf numFmtId="43" fontId="0" fillId="0" borderId="0" xfId="0" applyNumberFormat="1"/>
    <xf numFmtId="0" fontId="0" fillId="0" borderId="1" xfId="0" applyFont="1" applyFill="1" applyBorder="1" applyAlignment="1">
      <alignment horizontal="center"/>
    </xf>
    <xf numFmtId="0" fontId="3" fillId="0" borderId="1" xfId="0" applyFont="1" applyFill="1" applyBorder="1" applyAlignment="1">
      <alignment horizontal="center"/>
    </xf>
    <xf numFmtId="9" fontId="3" fillId="0" borderId="1" xfId="1" applyFont="1" applyFill="1" applyBorder="1" applyAlignment="1">
      <alignment horizontal="center"/>
    </xf>
    <xf numFmtId="165" fontId="0" fillId="0" borderId="1" xfId="2" applyNumberFormat="1" applyFont="1" applyFill="1" applyBorder="1" applyAlignment="1">
      <alignment horizontal="center"/>
    </xf>
    <xf numFmtId="9" fontId="3" fillId="0" borderId="1" xfId="1" applyFont="1" applyFill="1" applyBorder="1"/>
    <xf numFmtId="165" fontId="25" fillId="0" borderId="1" xfId="2" applyNumberFormat="1" applyFont="1" applyFill="1" applyBorder="1"/>
    <xf numFmtId="167" fontId="4" fillId="0" borderId="1" xfId="1" applyNumberFormat="1" applyFont="1" applyBorder="1"/>
    <xf numFmtId="167" fontId="5" fillId="0" borderId="1" xfId="1" applyNumberFormat="1" applyFont="1" applyBorder="1"/>
    <xf numFmtId="0" fontId="23" fillId="2" borderId="1" xfId="0" applyFont="1" applyFill="1" applyBorder="1" applyAlignment="1"/>
    <xf numFmtId="165" fontId="0" fillId="0" borderId="1" xfId="0" applyNumberFormat="1" applyBorder="1" applyAlignment="1">
      <alignment horizontal="right"/>
    </xf>
    <xf numFmtId="165" fontId="3" fillId="0" borderId="1" xfId="0" applyNumberFormat="1" applyFont="1" applyBorder="1" applyAlignment="1">
      <alignment horizontal="right"/>
    </xf>
    <xf numFmtId="0" fontId="3" fillId="0" borderId="4" xfId="0" applyFont="1" applyBorder="1"/>
    <xf numFmtId="165" fontId="3" fillId="0" borderId="4" xfId="2" applyNumberFormat="1" applyFont="1" applyBorder="1"/>
    <xf numFmtId="165" fontId="3" fillId="0" borderId="4" xfId="0" applyNumberFormat="1" applyFont="1" applyBorder="1"/>
    <xf numFmtId="173" fontId="3" fillId="0" borderId="4" xfId="1" applyNumberFormat="1" applyFont="1" applyBorder="1"/>
    <xf numFmtId="0" fontId="3" fillId="2" borderId="2" xfId="0" applyFont="1" applyFill="1" applyBorder="1" applyAlignment="1">
      <alignment horizontal="right"/>
    </xf>
    <xf numFmtId="0" fontId="3" fillId="2" borderId="2" xfId="0" applyFont="1" applyFill="1" applyBorder="1" applyAlignment="1">
      <alignment wrapText="1"/>
    </xf>
    <xf numFmtId="0" fontId="25" fillId="2" borderId="26" xfId="0" applyFont="1" applyFill="1" applyBorder="1"/>
    <xf numFmtId="0" fontId="3" fillId="0" borderId="0" xfId="0" applyFont="1" applyAlignment="1">
      <alignment horizontal="left" wrapText="1"/>
    </xf>
    <xf numFmtId="0" fontId="142" fillId="2" borderId="1" xfId="0" applyFont="1" applyFill="1" applyBorder="1" applyAlignment="1">
      <alignment horizontal="center"/>
    </xf>
    <xf numFmtId="4" fontId="142" fillId="2" borderId="1" xfId="0" applyNumberFormat="1" applyFont="1" applyFill="1" applyBorder="1" applyAlignment="1">
      <alignment horizontal="center" wrapText="1"/>
    </xf>
    <xf numFmtId="0" fontId="142" fillId="2" borderId="1" xfId="0" applyFont="1" applyFill="1" applyBorder="1" applyAlignment="1">
      <alignment horizontal="center" wrapText="1"/>
    </xf>
    <xf numFmtId="178" fontId="142" fillId="2" borderId="1" xfId="0" applyNumberFormat="1" applyFont="1" applyFill="1" applyBorder="1" applyAlignment="1">
      <alignment horizontal="center" wrapText="1"/>
    </xf>
    <xf numFmtId="0" fontId="0" fillId="0" borderId="1" xfId="0" applyBorder="1" applyAlignment="1">
      <alignment horizontal="left"/>
    </xf>
    <xf numFmtId="0" fontId="0" fillId="0" borderId="1" xfId="0" applyNumberFormat="1" applyBorder="1"/>
    <xf numFmtId="0" fontId="143" fillId="0" borderId="1" xfId="0" applyFont="1" applyBorder="1"/>
    <xf numFmtId="0" fontId="142" fillId="0" borderId="1" xfId="0" applyFont="1" applyFill="1" applyBorder="1"/>
    <xf numFmtId="178" fontId="142" fillId="0" borderId="1" xfId="0" applyNumberFormat="1" applyFont="1" applyBorder="1"/>
    <xf numFmtId="4" fontId="0" fillId="0" borderId="1" xfId="0" applyNumberFormat="1" applyBorder="1"/>
    <xf numFmtId="4" fontId="143" fillId="0" borderId="1" xfId="0" applyNumberFormat="1" applyFont="1" applyBorder="1"/>
    <xf numFmtId="4" fontId="142" fillId="0" borderId="1" xfId="0" applyNumberFormat="1" applyFont="1" applyFill="1" applyBorder="1"/>
    <xf numFmtId="0" fontId="3" fillId="0" borderId="0" xfId="0" applyFont="1" applyAlignment="1">
      <alignment horizontal="left" wrapText="1"/>
    </xf>
    <xf numFmtId="0" fontId="142" fillId="0" borderId="0" xfId="0" applyFont="1" applyFill="1" applyBorder="1"/>
    <xf numFmtId="178" fontId="142" fillId="0" borderId="0" xfId="0" applyNumberFormat="1" applyFont="1" applyBorder="1"/>
    <xf numFmtId="0" fontId="3" fillId="0" borderId="0" xfId="0" applyFont="1" applyFill="1" applyBorder="1" applyAlignment="1">
      <alignment horizontal="left"/>
    </xf>
    <xf numFmtId="0" fontId="144" fillId="0" borderId="0" xfId="0" applyFont="1" applyFill="1" applyBorder="1" applyAlignment="1">
      <alignment horizontal="left"/>
    </xf>
    <xf numFmtId="0" fontId="144" fillId="0" borderId="0" xfId="0" applyFont="1"/>
    <xf numFmtId="49" fontId="138" fillId="52" borderId="5" xfId="7" applyNumberFormat="1" applyFont="1" applyFill="1" applyBorder="1" applyAlignment="1">
      <alignment horizontal="left"/>
    </xf>
    <xf numFmtId="49" fontId="138" fillId="52" borderId="43" xfId="7" applyNumberFormat="1" applyFont="1" applyFill="1" applyBorder="1" applyAlignment="1">
      <alignment horizontal="left"/>
    </xf>
    <xf numFmtId="4" fontId="142" fillId="2" borderId="4" xfId="0" applyNumberFormat="1" applyFont="1" applyFill="1" applyBorder="1" applyAlignment="1">
      <alignment horizontal="center" wrapText="1"/>
    </xf>
    <xf numFmtId="0" fontId="142" fillId="2" borderId="4" xfId="0" applyFont="1" applyFill="1" applyBorder="1" applyAlignment="1">
      <alignment horizontal="center" wrapText="1"/>
    </xf>
    <xf numFmtId="178" fontId="142" fillId="2" borderId="4" xfId="0" applyNumberFormat="1" applyFont="1" applyFill="1" applyBorder="1" applyAlignment="1">
      <alignment horizontal="center" wrapText="1"/>
    </xf>
    <xf numFmtId="0" fontId="142" fillId="2" borderId="4" xfId="0" applyNumberFormat="1" applyFont="1" applyFill="1" applyBorder="1" applyAlignment="1">
      <alignment horizontal="center" wrapText="1"/>
    </xf>
    <xf numFmtId="49" fontId="0" fillId="0" borderId="1" xfId="0" applyNumberFormat="1" applyBorder="1" applyAlignment="1">
      <alignment horizontal="right"/>
    </xf>
    <xf numFmtId="0" fontId="0" fillId="0" borderId="1" xfId="0" applyNumberFormat="1" applyBorder="1" applyAlignment="1">
      <alignment horizontal="right"/>
    </xf>
    <xf numFmtId="0" fontId="0" fillId="0" borderId="0" xfId="0" applyNumberFormat="1"/>
    <xf numFmtId="0" fontId="3" fillId="0" borderId="0" xfId="0" applyNumberFormat="1" applyFont="1" applyAlignment="1">
      <alignment horizontal="left" wrapText="1"/>
    </xf>
    <xf numFmtId="0" fontId="142" fillId="2" borderId="1" xfId="0" applyNumberFormat="1" applyFont="1" applyFill="1" applyBorder="1" applyAlignment="1">
      <alignment horizontal="center" wrapText="1"/>
    </xf>
    <xf numFmtId="0" fontId="0" fillId="0" borderId="1" xfId="0" applyNumberFormat="1" applyBorder="1" applyAlignment="1">
      <alignment horizontal="left"/>
    </xf>
    <xf numFmtId="43" fontId="0" fillId="0" borderId="1" xfId="2" applyFont="1" applyBorder="1"/>
    <xf numFmtId="43" fontId="0" fillId="0" borderId="1" xfId="2" applyFont="1" applyBorder="1" applyAlignment="1">
      <alignment horizontal="right"/>
    </xf>
    <xf numFmtId="178" fontId="0" fillId="0" borderId="1" xfId="2" applyNumberFormat="1" applyFont="1" applyBorder="1" applyAlignment="1">
      <alignment horizontal="right"/>
    </xf>
    <xf numFmtId="0" fontId="99" fillId="2" borderId="1" xfId="0" applyFont="1" applyFill="1" applyBorder="1" applyAlignment="1">
      <alignment wrapText="1"/>
    </xf>
    <xf numFmtId="49" fontId="138" fillId="0" borderId="1" xfId="7" applyNumberFormat="1" applyFont="1" applyFill="1" applyBorder="1" applyAlignment="1">
      <alignment horizontal="left"/>
    </xf>
    <xf numFmtId="3" fontId="24" fillId="0" borderId="1" xfId="7" applyNumberFormat="1" applyFont="1" applyFill="1" applyBorder="1" applyAlignment="1">
      <alignment horizontal="right"/>
    </xf>
    <xf numFmtId="4" fontId="24" fillId="0" borderId="1" xfId="7" applyNumberFormat="1" applyFont="1" applyFill="1" applyBorder="1" applyAlignment="1"/>
    <xf numFmtId="178" fontId="24" fillId="0" borderId="1" xfId="7" applyNumberFormat="1" applyFont="1" applyFill="1" applyBorder="1" applyAlignment="1"/>
    <xf numFmtId="49" fontId="138" fillId="0" borderId="44" xfId="7" applyNumberFormat="1" applyFont="1" applyFill="1" applyBorder="1" applyAlignment="1">
      <alignment horizontal="left"/>
    </xf>
    <xf numFmtId="0" fontId="1" fillId="0" borderId="45" xfId="0" applyNumberFormat="1" applyFont="1" applyFill="1" applyBorder="1"/>
    <xf numFmtId="0" fontId="25" fillId="0" borderId="1" xfId="7" applyFont="1" applyFill="1" applyBorder="1" applyAlignment="1"/>
    <xf numFmtId="3" fontId="25" fillId="0" borderId="1" xfId="7" applyNumberFormat="1" applyFont="1" applyFill="1" applyBorder="1" applyAlignment="1"/>
    <xf numFmtId="4" fontId="25" fillId="0" borderId="1" xfId="7" applyNumberFormat="1" applyFont="1" applyFill="1" applyBorder="1" applyAlignment="1"/>
    <xf numFmtId="178" fontId="25" fillId="0" borderId="1" xfId="7" applyNumberFormat="1" applyFont="1" applyFill="1" applyBorder="1" applyAlignment="1"/>
    <xf numFmtId="43" fontId="0" fillId="0" borderId="1" xfId="2" applyFont="1" applyBorder="1" applyAlignment="1">
      <alignment horizontal="center"/>
    </xf>
    <xf numFmtId="49" fontId="138" fillId="0" borderId="13" xfId="7" applyNumberFormat="1" applyFont="1" applyFill="1" applyBorder="1" applyAlignment="1">
      <alignment horizontal="left"/>
    </xf>
    <xf numFmtId="0" fontId="0" fillId="0" borderId="10" xfId="0" applyBorder="1"/>
    <xf numFmtId="0" fontId="0" fillId="0" borderId="0" xfId="0" applyNumberFormat="1" applyAlignment="1">
      <alignment horizontal="center"/>
    </xf>
    <xf numFmtId="0" fontId="0" fillId="0" borderId="0" xfId="0" applyAlignment="1">
      <alignment horizontal="center"/>
    </xf>
    <xf numFmtId="0" fontId="0" fillId="0" borderId="1" xfId="0" applyNumberFormat="1" applyFont="1" applyBorder="1" applyAlignment="1">
      <alignment vertical="top"/>
    </xf>
    <xf numFmtId="0" fontId="3" fillId="0" borderId="0" xfId="0" applyFont="1" applyAlignment="1">
      <alignment horizontal="left"/>
    </xf>
    <xf numFmtId="0" fontId="98" fillId="0" borderId="0" xfId="0" applyFont="1" applyFill="1" applyBorder="1" applyAlignment="1">
      <alignment horizontal="left" wrapText="1"/>
    </xf>
    <xf numFmtId="0" fontId="105" fillId="0" borderId="0" xfId="0" applyFont="1" applyFill="1" applyBorder="1" applyAlignment="1">
      <alignment horizontal="left" vertical="top" wrapText="1" readingOrder="1"/>
    </xf>
    <xf numFmtId="0" fontId="97" fillId="0" borderId="0" xfId="0" applyFont="1" applyFill="1" applyBorder="1" applyAlignment="1">
      <alignment horizontal="left" wrapText="1"/>
    </xf>
    <xf numFmtId="0" fontId="97" fillId="0" borderId="0" xfId="0" applyFont="1" applyAlignment="1">
      <alignment horizontal="left"/>
    </xf>
    <xf numFmtId="0" fontId="91" fillId="0" borderId="0" xfId="0" applyFont="1" applyFill="1" applyBorder="1" applyAlignment="1">
      <alignment horizontal="left" wrapText="1" readingOrder="1"/>
    </xf>
    <xf numFmtId="0" fontId="97" fillId="0" borderId="0" xfId="0" applyFont="1" applyFill="1" applyBorder="1" applyAlignment="1">
      <alignment horizontal="left"/>
    </xf>
    <xf numFmtId="0" fontId="96" fillId="0" borderId="0" xfId="0" applyFont="1" applyFill="1" applyBorder="1" applyAlignment="1">
      <alignment horizontal="left" wrapText="1"/>
    </xf>
    <xf numFmtId="0" fontId="25" fillId="2" borderId="1" xfId="0" applyFont="1" applyFill="1" applyBorder="1" applyAlignment="1">
      <alignment horizontal="left" wrapText="1"/>
    </xf>
    <xf numFmtId="0" fontId="97" fillId="0" borderId="0" xfId="0" applyNumberFormat="1" applyFont="1" applyBorder="1" applyAlignment="1">
      <alignment horizontal="left" wrapText="1"/>
    </xf>
    <xf numFmtId="3" fontId="97" fillId="0" borderId="0" xfId="0" applyNumberFormat="1" applyFont="1" applyBorder="1" applyAlignment="1">
      <alignment horizontal="left" wrapText="1"/>
    </xf>
    <xf numFmtId="0" fontId="0" fillId="0" borderId="0" xfId="0" applyFont="1" applyAlignment="1">
      <alignment horizontal="left" wrapText="1"/>
    </xf>
    <xf numFmtId="1" fontId="3" fillId="0" borderId="1" xfId="0" applyNumberFormat="1" applyFont="1" applyBorder="1"/>
    <xf numFmtId="0" fontId="24" fillId="0" borderId="1" xfId="0" applyNumberFormat="1" applyFont="1" applyFill="1" applyBorder="1" applyAlignment="1">
      <alignment horizontal="left"/>
    </xf>
    <xf numFmtId="165" fontId="24" fillId="0" borderId="1" xfId="3" applyNumberFormat="1" applyFont="1" applyBorder="1" applyAlignment="1">
      <alignment horizontal="right"/>
    </xf>
    <xf numFmtId="165" fontId="24" fillId="0" borderId="1" xfId="0" applyNumberFormat="1" applyFont="1" applyBorder="1"/>
    <xf numFmtId="165" fontId="24" fillId="0" borderId="1" xfId="0" applyNumberFormat="1" applyFont="1" applyBorder="1" applyAlignment="1">
      <alignment horizontal="right"/>
    </xf>
    <xf numFmtId="165" fontId="25" fillId="0" borderId="1" xfId="3" applyNumberFormat="1" applyFont="1" applyBorder="1" applyAlignment="1">
      <alignment horizontal="right" wrapText="1"/>
    </xf>
    <xf numFmtId="177" fontId="25" fillId="0" borderId="1" xfId="3" applyNumberFormat="1" applyFont="1" applyBorder="1" applyAlignment="1">
      <alignment horizontal="right"/>
    </xf>
    <xf numFmtId="0" fontId="24" fillId="0" borderId="1" xfId="9" applyFont="1" applyBorder="1" applyAlignment="1">
      <alignment horizontal="left"/>
    </xf>
    <xf numFmtId="165" fontId="1" fillId="0" borderId="1" xfId="8" applyNumberFormat="1" applyFont="1" applyFill="1" applyBorder="1" applyAlignment="1"/>
    <xf numFmtId="165" fontId="1" fillId="0" borderId="1" xfId="8" applyNumberFormat="1" applyFont="1" applyBorder="1" applyAlignment="1"/>
    <xf numFmtId="10" fontId="1" fillId="0" borderId="1" xfId="231" applyNumberFormat="1" applyFont="1" applyBorder="1" applyAlignment="1"/>
    <xf numFmtId="9" fontId="1" fillId="0" borderId="19" xfId="231" applyFont="1" applyBorder="1" applyAlignment="1"/>
    <xf numFmtId="0" fontId="1" fillId="0" borderId="1" xfId="9" applyFont="1" applyBorder="1" applyAlignment="1"/>
    <xf numFmtId="165" fontId="3" fillId="0" borderId="20" xfId="8" applyNumberFormat="1" applyFont="1" applyFill="1" applyBorder="1" applyAlignment="1"/>
    <xf numFmtId="177" fontId="3" fillId="0" borderId="20" xfId="0" applyNumberFormat="1" applyFont="1" applyBorder="1"/>
    <xf numFmtId="10" fontId="3" fillId="0" borderId="20" xfId="231" applyNumberFormat="1" applyFont="1" applyBorder="1" applyAlignment="1"/>
    <xf numFmtId="9" fontId="3" fillId="0" borderId="21" xfId="231" applyFont="1" applyBorder="1" applyAlignment="1"/>
    <xf numFmtId="177" fontId="0" fillId="0" borderId="0" xfId="0" applyNumberFormat="1" applyFont="1" applyFill="1" applyBorder="1"/>
    <xf numFmtId="177" fontId="139" fillId="0" borderId="1" xfId="9" applyNumberFormat="1" applyFont="1" applyBorder="1"/>
    <xf numFmtId="166" fontId="139" fillId="0" borderId="1" xfId="3" applyNumberFormat="1" applyFont="1" applyBorder="1"/>
    <xf numFmtId="165" fontId="43" fillId="0" borderId="0" xfId="200" applyNumberFormat="1"/>
    <xf numFmtId="166" fontId="0" fillId="0" borderId="1" xfId="3" applyNumberFormat="1" applyFont="1" applyBorder="1" applyAlignment="1"/>
    <xf numFmtId="177" fontId="140" fillId="0" borderId="1" xfId="9" applyNumberFormat="1" applyFont="1" applyBorder="1"/>
    <xf numFmtId="44" fontId="0" fillId="0" borderId="0" xfId="3" applyFont="1"/>
    <xf numFmtId="3" fontId="43" fillId="0" borderId="0" xfId="200" applyNumberFormat="1"/>
    <xf numFmtId="44" fontId="91" fillId="0" borderId="0" xfId="3" applyFont="1" applyBorder="1" applyAlignment="1">
      <alignment horizontal="left" wrapText="1"/>
    </xf>
    <xf numFmtId="166" fontId="3" fillId="54" borderId="20" xfId="3" applyNumberFormat="1" applyFont="1" applyFill="1" applyBorder="1"/>
    <xf numFmtId="9" fontId="1" fillId="0" borderId="1" xfId="1" applyNumberFormat="1" applyFont="1" applyBorder="1"/>
    <xf numFmtId="44" fontId="3" fillId="54" borderId="20" xfId="3" applyFont="1" applyFill="1" applyBorder="1"/>
    <xf numFmtId="43" fontId="0" fillId="0" borderId="0" xfId="0" applyNumberFormat="1" applyFont="1" applyAlignment="1">
      <alignment horizontal="left"/>
    </xf>
    <xf numFmtId="165" fontId="0" fillId="0" borderId="0" xfId="0" applyNumberFormat="1" applyFont="1" applyAlignment="1">
      <alignment horizontal="left"/>
    </xf>
    <xf numFmtId="9" fontId="91" fillId="0" borderId="2" xfId="0" applyNumberFormat="1" applyFont="1" applyBorder="1" applyAlignment="1">
      <alignment horizontal="right" wrapText="1"/>
    </xf>
    <xf numFmtId="178" fontId="0" fillId="0" borderId="0" xfId="0" applyNumberFormat="1" applyFont="1" applyAlignment="1">
      <alignment horizontal="left"/>
    </xf>
    <xf numFmtId="166" fontId="134" fillId="0" borderId="1" xfId="3" applyNumberFormat="1" applyFont="1" applyBorder="1"/>
    <xf numFmtId="177" fontId="0" fillId="0" borderId="1" xfId="0" applyNumberFormat="1" applyFont="1" applyBorder="1" applyAlignment="1">
      <alignment wrapText="1"/>
    </xf>
    <xf numFmtId="178" fontId="91" fillId="0" borderId="0" xfId="0" applyNumberFormat="1" applyFont="1" applyFill="1" applyBorder="1" applyAlignment="1">
      <alignment horizontal="left" wrapText="1"/>
    </xf>
    <xf numFmtId="0" fontId="0" fillId="0" borderId="46" xfId="0" applyBorder="1"/>
    <xf numFmtId="165" fontId="1" fillId="0" borderId="4" xfId="2" applyNumberFormat="1" applyFont="1" applyBorder="1"/>
    <xf numFmtId="165" fontId="0" fillId="0" borderId="4" xfId="0" applyNumberFormat="1" applyBorder="1"/>
    <xf numFmtId="178" fontId="91" fillId="0" borderId="0" xfId="0" applyNumberFormat="1" applyFont="1" applyBorder="1" applyAlignment="1">
      <alignment horizontal="left" wrapText="1"/>
    </xf>
    <xf numFmtId="165" fontId="0" fillId="0" borderId="20" xfId="0" applyNumberFormat="1" applyBorder="1"/>
    <xf numFmtId="165" fontId="91" fillId="0" borderId="0" xfId="0" applyNumberFormat="1" applyFont="1" applyBorder="1" applyAlignment="1">
      <alignment horizontal="left" wrapText="1"/>
    </xf>
    <xf numFmtId="9" fontId="91" fillId="0" borderId="1" xfId="0" applyNumberFormat="1" applyFont="1" applyBorder="1" applyAlignment="1">
      <alignment horizontal="right" wrapText="1"/>
    </xf>
    <xf numFmtId="177" fontId="0" fillId="0" borderId="1" xfId="0" applyNumberFormat="1" applyFont="1" applyBorder="1"/>
    <xf numFmtId="3" fontId="11" fillId="0" borderId="0" xfId="0" applyNumberFormat="1" applyFont="1" applyBorder="1"/>
    <xf numFmtId="165" fontId="0" fillId="0" borderId="0" xfId="0" applyNumberFormat="1" applyBorder="1"/>
    <xf numFmtId="4" fontId="142" fillId="0" borderId="0" xfId="0" applyNumberFormat="1" applyFont="1" applyFill="1" applyBorder="1"/>
    <xf numFmtId="0" fontId="25" fillId="2" borderId="1" xfId="0" applyFont="1" applyFill="1" applyBorder="1" applyAlignment="1"/>
    <xf numFmtId="166" fontId="93" fillId="0" borderId="1" xfId="3" applyNumberFormat="1" applyFont="1" applyFill="1" applyBorder="1" applyAlignment="1">
      <alignment horizontal="left"/>
    </xf>
    <xf numFmtId="164" fontId="145" fillId="0" borderId="1" xfId="0" applyNumberFormat="1" applyFont="1" applyBorder="1"/>
    <xf numFmtId="9" fontId="24" fillId="0" borderId="1" xfId="1" applyFont="1" applyBorder="1"/>
    <xf numFmtId="0" fontId="24" fillId="0" borderId="12" xfId="0" applyFont="1" applyFill="1" applyBorder="1"/>
    <xf numFmtId="0" fontId="24" fillId="0" borderId="8" xfId="0" applyFont="1" applyBorder="1"/>
    <xf numFmtId="0" fontId="25" fillId="0" borderId="8" xfId="0" applyFont="1" applyBorder="1"/>
    <xf numFmtId="0" fontId="24" fillId="0" borderId="4" xfId="0" applyFont="1" applyBorder="1"/>
    <xf numFmtId="0" fontId="25" fillId="0" borderId="4" xfId="0" applyFont="1" applyFill="1" applyBorder="1" applyAlignment="1">
      <alignment horizontal="left" wrapText="1"/>
    </xf>
    <xf numFmtId="0" fontId="0" fillId="0" borderId="26" xfId="0" applyFont="1" applyBorder="1"/>
    <xf numFmtId="0" fontId="0" fillId="0" borderId="2" xfId="0" applyFont="1" applyBorder="1"/>
    <xf numFmtId="165" fontId="90" fillId="0" borderId="0" xfId="0" applyNumberFormat="1" applyFont="1"/>
    <xf numFmtId="179" fontId="0" fillId="0" borderId="1" xfId="2" applyNumberFormat="1" applyFont="1" applyBorder="1"/>
    <xf numFmtId="170" fontId="91" fillId="0" borderId="0" xfId="2" applyNumberFormat="1" applyFont="1" applyFill="1" applyBorder="1"/>
    <xf numFmtId="43" fontId="91" fillId="0" borderId="0" xfId="0" applyNumberFormat="1" applyFont="1" applyFill="1" applyBorder="1"/>
    <xf numFmtId="0" fontId="93" fillId="0" borderId="1" xfId="0" applyFont="1" applyFill="1" applyBorder="1" applyAlignment="1">
      <alignment horizontal="left" wrapText="1"/>
    </xf>
    <xf numFmtId="181" fontId="43" fillId="0" borderId="0" xfId="200" applyFill="1" applyAlignment="1">
      <alignment horizontal="left"/>
    </xf>
    <xf numFmtId="166" fontId="139" fillId="0" borderId="1" xfId="3" applyNumberFormat="1" applyFont="1" applyFill="1" applyBorder="1"/>
    <xf numFmtId="9" fontId="0" fillId="0" borderId="0" xfId="1" applyFont="1" applyFill="1"/>
    <xf numFmtId="165" fontId="43" fillId="0" borderId="0" xfId="200" applyNumberFormat="1" applyFill="1"/>
    <xf numFmtId="165" fontId="0" fillId="0" borderId="0" xfId="0" applyNumberFormat="1" applyFont="1" applyFill="1"/>
    <xf numFmtId="177" fontId="140" fillId="0" borderId="1" xfId="9" applyNumberFormat="1" applyFont="1" applyFill="1" applyBorder="1"/>
    <xf numFmtId="3" fontId="0" fillId="0" borderId="0" xfId="0" applyNumberFormat="1" applyFont="1" applyFill="1" applyAlignment="1">
      <alignment horizontal="left"/>
    </xf>
    <xf numFmtId="3" fontId="3" fillId="0" borderId="0" xfId="0" applyNumberFormat="1" applyFont="1" applyFill="1" applyAlignment="1">
      <alignment horizontal="left"/>
    </xf>
    <xf numFmtId="0" fontId="3" fillId="0" borderId="0" xfId="0" applyFont="1" applyFill="1" applyAlignment="1">
      <alignment horizontal="left"/>
    </xf>
    <xf numFmtId="166" fontId="25" fillId="0" borderId="0" xfId="3" applyNumberFormat="1" applyFont="1" applyFill="1" applyBorder="1"/>
    <xf numFmtId="0" fontId="109" fillId="0" borderId="0" xfId="0" applyFont="1" applyFill="1" applyAlignment="1">
      <alignment horizontal="left"/>
    </xf>
    <xf numFmtId="0" fontId="90" fillId="50" borderId="0" xfId="0" applyFont="1" applyFill="1" applyAlignment="1">
      <alignment horizontal="left"/>
    </xf>
    <xf numFmtId="0" fontId="90" fillId="50" borderId="0" xfId="0" applyFont="1" applyFill="1"/>
    <xf numFmtId="9" fontId="146" fillId="50" borderId="0" xfId="1" applyFont="1" applyFill="1" applyBorder="1" applyAlignment="1">
      <alignment horizontal="right"/>
    </xf>
    <xf numFmtId="0" fontId="146" fillId="50" borderId="0" xfId="0" applyFont="1" applyFill="1" applyBorder="1"/>
    <xf numFmtId="169" fontId="146" fillId="50" borderId="0" xfId="0" applyNumberFormat="1" applyFont="1" applyFill="1" applyBorder="1"/>
    <xf numFmtId="2" fontId="146" fillId="50" borderId="0" xfId="0" applyNumberFormat="1" applyFont="1" applyFill="1" applyBorder="1"/>
    <xf numFmtId="0" fontId="90" fillId="50" borderId="0" xfId="0" applyFont="1" applyFill="1" applyBorder="1" applyAlignment="1">
      <alignment horizontal="left"/>
    </xf>
    <xf numFmtId="0" fontId="146" fillId="0" borderId="0" xfId="0" applyFont="1" applyFill="1" applyBorder="1"/>
    <xf numFmtId="169" fontId="146" fillId="0" borderId="0" xfId="0" applyNumberFormat="1" applyFont="1" applyFill="1" applyBorder="1"/>
    <xf numFmtId="2" fontId="146" fillId="0" borderId="0" xfId="0" applyNumberFormat="1" applyFont="1" applyFill="1" applyBorder="1"/>
    <xf numFmtId="0" fontId="90" fillId="0" borderId="0" xfId="0" applyFont="1" applyFill="1" applyBorder="1"/>
    <xf numFmtId="0" fontId="90" fillId="0" borderId="0" xfId="0" applyFont="1" applyFill="1"/>
    <xf numFmtId="0" fontId="147" fillId="50" borderId="0" xfId="0" applyFont="1" applyFill="1" applyBorder="1" applyAlignment="1">
      <alignment horizontal="left" wrapText="1"/>
    </xf>
    <xf numFmtId="0" fontId="147" fillId="50" borderId="0" xfId="0" applyFont="1" applyFill="1" applyBorder="1" applyAlignment="1">
      <alignment horizontal="left"/>
    </xf>
    <xf numFmtId="0" fontId="24" fillId="54" borderId="0" xfId="0" applyFont="1" applyFill="1" applyAlignment="1">
      <alignment horizontal="left"/>
    </xf>
    <xf numFmtId="0" fontId="12" fillId="54" borderId="0" xfId="6" applyFill="1" applyBorder="1" applyAlignment="1" applyProtection="1">
      <alignment horizontal="left"/>
    </xf>
    <xf numFmtId="0" fontId="0" fillId="50" borderId="0" xfId="0" applyNumberFormat="1" applyFill="1"/>
    <xf numFmtId="4" fontId="142" fillId="50" borderId="0" xfId="0" applyNumberFormat="1" applyFont="1" applyFill="1" applyBorder="1"/>
    <xf numFmtId="178" fontId="142" fillId="50" borderId="0" xfId="0" applyNumberFormat="1" applyFont="1" applyFill="1" applyBorder="1"/>
    <xf numFmtId="0" fontId="33" fillId="0" borderId="0" xfId="0" applyFont="1" applyFill="1" applyBorder="1" applyAlignment="1">
      <alignment horizontal="center" vertical="center" wrapText="1"/>
    </xf>
    <xf numFmtId="0" fontId="33" fillId="0" borderId="0" xfId="0" applyFont="1" applyFill="1" applyBorder="1" applyAlignment="1">
      <alignment horizontal="right" vertical="center" wrapText="1"/>
    </xf>
    <xf numFmtId="0" fontId="25" fillId="2" borderId="1" xfId="0" applyFont="1" applyFill="1" applyBorder="1" applyAlignment="1">
      <alignment horizontal="left"/>
    </xf>
    <xf numFmtId="0" fontId="3" fillId="2" borderId="1" xfId="0" applyFont="1" applyFill="1" applyBorder="1" applyAlignment="1">
      <alignment horizontal="center"/>
    </xf>
    <xf numFmtId="0" fontId="3" fillId="0" borderId="0" xfId="0" applyFont="1" applyAlignment="1">
      <alignment horizontal="left"/>
    </xf>
    <xf numFmtId="0" fontId="0" fillId="2" borderId="5" xfId="0" applyFill="1" applyBorder="1" applyAlignment="1">
      <alignment horizontal="center"/>
    </xf>
    <xf numFmtId="0" fontId="0" fillId="2" borderId="8" xfId="0" applyFill="1" applyBorder="1" applyAlignment="1">
      <alignment horizontal="center"/>
    </xf>
    <xf numFmtId="0" fontId="7" fillId="2" borderId="5" xfId="0" applyFont="1" applyFill="1" applyBorder="1"/>
    <xf numFmtId="0" fontId="7" fillId="2" borderId="7" xfId="0" applyFont="1" applyFill="1" applyBorder="1"/>
    <xf numFmtId="0" fontId="7" fillId="2" borderId="8" xfId="0" applyFont="1" applyFill="1" applyBorder="1"/>
    <xf numFmtId="0" fontId="13" fillId="0" borderId="0" xfId="0" applyFont="1" applyBorder="1" applyAlignment="1">
      <alignment horizontal="left" vertical="top" wrapText="1"/>
    </xf>
    <xf numFmtId="0" fontId="13" fillId="0" borderId="0" xfId="0" quotePrefix="1" applyFont="1" applyAlignment="1">
      <alignment horizontal="left"/>
    </xf>
    <xf numFmtId="0" fontId="13" fillId="0" borderId="0" xfId="0" applyFont="1" applyAlignment="1">
      <alignment horizontal="left"/>
    </xf>
    <xf numFmtId="0" fontId="37" fillId="0" borderId="5" xfId="0" applyFont="1" applyBorder="1" applyAlignment="1">
      <alignment horizontal="center"/>
    </xf>
    <xf numFmtId="0" fontId="37" fillId="0" borderId="7" xfId="0" applyFont="1" applyBorder="1" applyAlignment="1">
      <alignment horizontal="center"/>
    </xf>
    <xf numFmtId="0" fontId="37" fillId="0" borderId="8" xfId="0" applyFont="1" applyBorder="1" applyAlignment="1">
      <alignment horizontal="center"/>
    </xf>
    <xf numFmtId="0" fontId="37" fillId="0" borderId="5" xfId="0" applyFont="1" applyBorder="1" applyAlignment="1">
      <alignment horizontal="center" vertical="top" wrapText="1"/>
    </xf>
    <xf numFmtId="0" fontId="37" fillId="0" borderId="7" xfId="0" applyFont="1" applyBorder="1" applyAlignment="1">
      <alignment horizontal="center" vertical="top" wrapText="1"/>
    </xf>
    <xf numFmtId="0" fontId="37" fillId="0" borderId="8" xfId="0" applyFont="1" applyBorder="1" applyAlignment="1">
      <alignment horizontal="center" vertical="top" wrapText="1"/>
    </xf>
    <xf numFmtId="0" fontId="13" fillId="0" borderId="10" xfId="0" applyFont="1" applyBorder="1" applyAlignment="1">
      <alignment horizontal="center"/>
    </xf>
    <xf numFmtId="0" fontId="13" fillId="0" borderId="11" xfId="0" applyFont="1" applyBorder="1" applyAlignment="1">
      <alignment horizontal="center"/>
    </xf>
    <xf numFmtId="0" fontId="39" fillId="0" borderId="0" xfId="6" applyFont="1" applyBorder="1" applyAlignment="1" applyProtection="1">
      <alignment horizontal="left" vertical="top" wrapText="1"/>
    </xf>
    <xf numFmtId="0" fontId="13" fillId="0" borderId="0" xfId="0" applyFont="1" applyAlignment="1">
      <alignment horizontal="left" vertical="top" wrapText="1"/>
    </xf>
    <xf numFmtId="0" fontId="40" fillId="0" borderId="0" xfId="0" applyFont="1" applyBorder="1" applyAlignment="1">
      <alignment horizontal="left" vertical="top" wrapText="1"/>
    </xf>
    <xf numFmtId="49" fontId="40" fillId="0" borderId="0" xfId="0" applyNumberFormat="1" applyFont="1" applyFill="1" applyBorder="1" applyAlignment="1">
      <alignment horizontal="left" vertical="top" wrapText="1"/>
    </xf>
    <xf numFmtId="0" fontId="13" fillId="0" borderId="0" xfId="0" applyNumberFormat="1" applyFont="1" applyFill="1" applyBorder="1" applyAlignment="1">
      <alignment horizontal="left" vertical="top" wrapText="1"/>
    </xf>
    <xf numFmtId="0" fontId="97" fillId="0" borderId="0" xfId="0" applyFont="1" applyFill="1" applyBorder="1" applyAlignment="1">
      <alignment horizontal="left" wrapText="1"/>
    </xf>
    <xf numFmtId="0" fontId="97" fillId="0" borderId="0" xfId="0" applyFont="1" applyFill="1" applyBorder="1" applyAlignment="1">
      <alignment horizontal="left"/>
    </xf>
    <xf numFmtId="0" fontId="98" fillId="0" borderId="0" xfId="0" applyFont="1" applyFill="1" applyBorder="1" applyAlignment="1">
      <alignment horizontal="left" wrapText="1"/>
    </xf>
    <xf numFmtId="0" fontId="98" fillId="0" borderId="0" xfId="0" applyFont="1" applyAlignment="1">
      <alignment horizontal="left"/>
    </xf>
    <xf numFmtId="0" fontId="96" fillId="0" borderId="0" xfId="0" applyNumberFormat="1" applyFont="1" applyBorder="1" applyAlignment="1">
      <alignment horizontal="left" wrapText="1"/>
    </xf>
    <xf numFmtId="0" fontId="97" fillId="0" borderId="0" xfId="0" applyNumberFormat="1" applyFont="1" applyBorder="1" applyAlignment="1">
      <alignment horizontal="left" wrapText="1"/>
    </xf>
    <xf numFmtId="0" fontId="93" fillId="0" borderId="0" xfId="0" applyFont="1" applyBorder="1" applyAlignment="1">
      <alignment horizontal="left"/>
    </xf>
    <xf numFmtId="0" fontId="96" fillId="0" borderId="0" xfId="0" applyFont="1" applyBorder="1" applyAlignment="1">
      <alignment horizontal="left" wrapText="1"/>
    </xf>
    <xf numFmtId="0" fontId="25" fillId="2" borderId="1" xfId="0" applyFont="1" applyFill="1" applyBorder="1" applyAlignment="1">
      <alignment horizontal="left" wrapText="1"/>
    </xf>
    <xf numFmtId="0" fontId="97" fillId="0" borderId="15" xfId="0" applyFont="1" applyBorder="1" applyAlignment="1">
      <alignment horizontal="left" wrapText="1"/>
    </xf>
    <xf numFmtId="0" fontId="98" fillId="0" borderId="10" xfId="0" applyFont="1" applyFill="1" applyBorder="1" applyAlignment="1">
      <alignment horizontal="left" wrapText="1"/>
    </xf>
    <xf numFmtId="0" fontId="96" fillId="0" borderId="0" xfId="0" applyFont="1" applyFill="1" applyBorder="1" applyAlignment="1">
      <alignment horizontal="left" wrapText="1"/>
    </xf>
    <xf numFmtId="0" fontId="97" fillId="0" borderId="0" xfId="0" applyFont="1" applyFill="1" applyBorder="1" applyAlignment="1">
      <alignment wrapText="1"/>
    </xf>
    <xf numFmtId="0" fontId="98" fillId="0" borderId="0" xfId="0" applyFont="1" applyAlignment="1">
      <alignment horizontal="left" wrapText="1"/>
    </xf>
    <xf numFmtId="0" fontId="105" fillId="0" borderId="0" xfId="0" applyFont="1" applyFill="1" applyBorder="1" applyAlignment="1">
      <alignment horizontal="left" vertical="top" wrapText="1" readingOrder="1"/>
    </xf>
    <xf numFmtId="0" fontId="91" fillId="0" borderId="0" xfId="0" applyFont="1" applyFill="1" applyBorder="1" applyAlignment="1">
      <alignment horizontal="left" wrapText="1" readingOrder="1"/>
    </xf>
    <xf numFmtId="0" fontId="97" fillId="0" borderId="0" xfId="0" applyFont="1" applyAlignment="1">
      <alignment horizontal="left"/>
    </xf>
    <xf numFmtId="0" fontId="3" fillId="0" borderId="5"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3" fillId="2" borderId="5"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168" fontId="0" fillId="0" borderId="1" xfId="0" applyNumberFormat="1" applyBorder="1" applyAlignment="1">
      <alignment horizontal="center"/>
    </xf>
    <xf numFmtId="168" fontId="0" fillId="0" borderId="5" xfId="0" applyNumberFormat="1" applyBorder="1" applyAlignment="1">
      <alignment horizontal="center"/>
    </xf>
    <xf numFmtId="168" fontId="0" fillId="0" borderId="7" xfId="0" applyNumberFormat="1" applyBorder="1" applyAlignment="1">
      <alignment horizontal="center"/>
    </xf>
    <xf numFmtId="168" fontId="0" fillId="0" borderId="8" xfId="0" applyNumberFormat="1" applyBorder="1" applyAlignment="1">
      <alignment horizontal="center"/>
    </xf>
    <xf numFmtId="0" fontId="23" fillId="2" borderId="1" xfId="0" applyFont="1" applyFill="1" applyBorder="1" applyAlignment="1">
      <alignment horizontal="left"/>
    </xf>
    <xf numFmtId="0" fontId="3" fillId="0" borderId="1" xfId="0" applyFont="1" applyFill="1" applyBorder="1" applyAlignment="1">
      <alignment horizontal="left" wrapText="1"/>
    </xf>
    <xf numFmtId="0" fontId="3" fillId="0" borderId="1" xfId="0" applyFont="1" applyFill="1" applyBorder="1" applyAlignment="1">
      <alignment horizontal="left" vertical="center" wrapText="1"/>
    </xf>
    <xf numFmtId="0" fontId="3" fillId="0" borderId="0" xfId="0" applyFont="1" applyAlignment="1">
      <alignment horizontal="left" wrapText="1"/>
    </xf>
    <xf numFmtId="0" fontId="140" fillId="0" borderId="1" xfId="0" applyFont="1" applyFill="1" applyBorder="1" applyAlignment="1">
      <alignment horizontal="left"/>
    </xf>
    <xf numFmtId="0" fontId="140" fillId="0" borderId="1" xfId="0" applyFont="1" applyFill="1" applyBorder="1" applyAlignment="1">
      <alignment horizontal="left" wrapText="1"/>
    </xf>
    <xf numFmtId="0" fontId="0" fillId="0" borderId="1" xfId="0" applyBorder="1" applyAlignment="1">
      <alignment horizontal="center"/>
    </xf>
    <xf numFmtId="0" fontId="9" fillId="2" borderId="5" xfId="0" applyFont="1" applyFill="1" applyBorder="1" applyAlignment="1">
      <alignment horizontal="center"/>
    </xf>
    <xf numFmtId="0" fontId="9" fillId="2" borderId="7" xfId="0" applyFont="1" applyFill="1" applyBorder="1" applyAlignment="1">
      <alignment horizontal="center"/>
    </xf>
    <xf numFmtId="0" fontId="9" fillId="2" borderId="8" xfId="0" applyFont="1" applyFill="1" applyBorder="1" applyAlignment="1">
      <alignment horizontal="center"/>
    </xf>
    <xf numFmtId="0" fontId="3" fillId="0" borderId="0" xfId="0" applyFont="1" applyAlignment="1">
      <alignment horizontal="center" wrapText="1"/>
    </xf>
    <xf numFmtId="0" fontId="3" fillId="2" borderId="5" xfId="0" applyFont="1" applyFill="1" applyBorder="1" applyAlignment="1">
      <alignment horizontal="left"/>
    </xf>
    <xf numFmtId="0" fontId="3" fillId="2" borderId="7" xfId="0" applyFont="1" applyFill="1" applyBorder="1" applyAlignment="1">
      <alignment horizontal="left"/>
    </xf>
    <xf numFmtId="0" fontId="3" fillId="2" borderId="8" xfId="0" applyFont="1" applyFill="1" applyBorder="1" applyAlignment="1">
      <alignment horizontal="left"/>
    </xf>
    <xf numFmtId="0" fontId="3" fillId="2" borderId="1" xfId="0" applyFont="1" applyFill="1" applyBorder="1" applyAlignment="1">
      <alignment horizontal="center" wrapText="1"/>
    </xf>
    <xf numFmtId="0" fontId="3" fillId="2" borderId="5" xfId="0" applyFont="1" applyFill="1" applyBorder="1" applyAlignment="1">
      <alignment horizontal="center" wrapText="1"/>
    </xf>
    <xf numFmtId="0" fontId="3" fillId="2" borderId="8" xfId="0" applyFont="1" applyFill="1" applyBorder="1" applyAlignment="1">
      <alignment horizontal="center" wrapText="1"/>
    </xf>
    <xf numFmtId="0" fontId="23" fillId="2" borderId="13" xfId="0" applyFont="1" applyFill="1" applyBorder="1" applyAlignment="1">
      <alignment horizontal="left"/>
    </xf>
    <xf numFmtId="0" fontId="23" fillId="2" borderId="0" xfId="0" applyFont="1" applyFill="1" applyBorder="1" applyAlignment="1">
      <alignment horizontal="left"/>
    </xf>
    <xf numFmtId="0" fontId="23" fillId="2" borderId="14" xfId="0" applyFont="1" applyFill="1" applyBorder="1" applyAlignment="1">
      <alignment horizontal="left"/>
    </xf>
    <xf numFmtId="0" fontId="23" fillId="2" borderId="9" xfId="0" applyFont="1" applyFill="1" applyBorder="1" applyAlignment="1">
      <alignment horizontal="left"/>
    </xf>
    <xf numFmtId="0" fontId="23" fillId="2" borderId="10" xfId="0" applyFont="1" applyFill="1" applyBorder="1" applyAlignment="1">
      <alignment horizontal="left"/>
    </xf>
    <xf numFmtId="0" fontId="23" fillId="2" borderId="11" xfId="0" applyFont="1" applyFill="1" applyBorder="1" applyAlignment="1">
      <alignment horizontal="left"/>
    </xf>
    <xf numFmtId="0" fontId="3" fillId="2" borderId="6" xfId="0" applyFont="1" applyFill="1" applyBorder="1" applyAlignment="1">
      <alignment horizontal="left"/>
    </xf>
    <xf numFmtId="0" fontId="3" fillId="2" borderId="3" xfId="0" applyFont="1" applyFill="1" applyBorder="1" applyAlignment="1">
      <alignment horizontal="left"/>
    </xf>
    <xf numFmtId="0" fontId="3" fillId="2" borderId="12" xfId="0" applyFont="1" applyFill="1" applyBorder="1" applyAlignment="1">
      <alignment horizontal="left"/>
    </xf>
    <xf numFmtId="0" fontId="3" fillId="2" borderId="1" xfId="0" applyFont="1" applyFill="1" applyBorder="1" applyAlignment="1">
      <alignment horizontal="left"/>
    </xf>
    <xf numFmtId="0" fontId="8" fillId="0" borderId="0" xfId="0" applyFont="1" applyAlignment="1">
      <alignment wrapText="1"/>
    </xf>
    <xf numFmtId="0" fontId="3" fillId="2" borderId="4" xfId="0" applyFont="1" applyFill="1" applyBorder="1" applyAlignment="1">
      <alignment horizontal="center" wrapText="1"/>
    </xf>
    <xf numFmtId="0" fontId="3" fillId="2" borderId="2" xfId="0" applyFont="1" applyFill="1" applyBorder="1" applyAlignment="1">
      <alignment horizontal="center" wrapText="1"/>
    </xf>
    <xf numFmtId="0" fontId="23" fillId="2" borderId="5" xfId="0" applyFont="1" applyFill="1" applyBorder="1" applyAlignment="1">
      <alignment horizontal="left"/>
    </xf>
    <xf numFmtId="0" fontId="23" fillId="2" borderId="7" xfId="0" applyFont="1" applyFill="1" applyBorder="1" applyAlignment="1">
      <alignment horizontal="left"/>
    </xf>
    <xf numFmtId="0" fontId="23" fillId="2" borderId="8" xfId="0" applyFont="1" applyFill="1" applyBorder="1" applyAlignment="1">
      <alignment horizontal="left"/>
    </xf>
    <xf numFmtId="0" fontId="23" fillId="2" borderId="5" xfId="0" applyFont="1" applyFill="1" applyBorder="1" applyAlignment="1">
      <alignment horizontal="center"/>
    </xf>
    <xf numFmtId="0" fontId="23" fillId="2" borderId="7" xfId="0" applyFont="1" applyFill="1" applyBorder="1" applyAlignment="1">
      <alignment horizontal="center"/>
    </xf>
    <xf numFmtId="0" fontId="23" fillId="2" borderId="8" xfId="0" applyFont="1" applyFill="1" applyBorder="1" applyAlignment="1">
      <alignment horizontal="center"/>
    </xf>
  </cellXfs>
  <cellStyles count="350">
    <cellStyle name="%" xfId="14"/>
    <cellStyle name="% 2" xfId="15"/>
    <cellStyle name="%_PEF FSBR2011" xfId="16"/>
    <cellStyle name="]_x000d__x000a_Zoomed=1_x000d__x000a_Row=0_x000d__x000a_Column=0_x000d__x000a_Height=0_x000d__x000a_Width=0_x000d__x000a_FontName=FoxFont_x000d__x000a_FontStyle=0_x000d__x000a_FontSize=9_x000d__x000a_PrtFontName=FoxPrin" xfId="17"/>
    <cellStyle name="_TableHead" xfId="18"/>
    <cellStyle name="1dp" xfId="19"/>
    <cellStyle name="1dp 2" xfId="20"/>
    <cellStyle name="20% - Accent1 2" xfId="21"/>
    <cellStyle name="20% - Accent2 2" xfId="22"/>
    <cellStyle name="20% - Accent3 2" xfId="23"/>
    <cellStyle name="20% - Accent4 2" xfId="24"/>
    <cellStyle name="20% - Accent5 2" xfId="25"/>
    <cellStyle name="20% - Accent6 2" xfId="26"/>
    <cellStyle name="3dp" xfId="27"/>
    <cellStyle name="3dp 2" xfId="28"/>
    <cellStyle name="40% - Accent1 2" xfId="29"/>
    <cellStyle name="40% - Accent2 2" xfId="30"/>
    <cellStyle name="40% - Accent3 2" xfId="31"/>
    <cellStyle name="40% - Accent4 2" xfId="32"/>
    <cellStyle name="40% - Accent5 2" xfId="33"/>
    <cellStyle name="40% - Accent6 2" xfId="34"/>
    <cellStyle name="4dp" xfId="35"/>
    <cellStyle name="4dp 2" xfId="36"/>
    <cellStyle name="60% - Accent1 2" xfId="37"/>
    <cellStyle name="60% - Accent2 2" xfId="38"/>
    <cellStyle name="60% - Accent3 2" xfId="39"/>
    <cellStyle name="60% - Accent4 2" xfId="40"/>
    <cellStyle name="60% - Accent5 2" xfId="41"/>
    <cellStyle name="60% - Accent6 2" xfId="42"/>
    <cellStyle name="Accent1 2" xfId="43"/>
    <cellStyle name="Accent2 2" xfId="44"/>
    <cellStyle name="Accent3 2" xfId="45"/>
    <cellStyle name="Accent4 2" xfId="46"/>
    <cellStyle name="Accent5 2" xfId="47"/>
    <cellStyle name="Accent6 2" xfId="48"/>
    <cellStyle name="Bad 2" xfId="49"/>
    <cellStyle name="Bid £m format" xfId="50"/>
    <cellStyle name="Calculation 2" xfId="51"/>
    <cellStyle name="Check Cell 2" xfId="52"/>
    <cellStyle name="CIL" xfId="53"/>
    <cellStyle name="CIU" xfId="54"/>
    <cellStyle name="Comma" xfId="2" builtinId="3"/>
    <cellStyle name="Comma [0] 2" xfId="55"/>
    <cellStyle name="Comma [0] 3" xfId="56"/>
    <cellStyle name="Comma 2" xfId="8"/>
    <cellStyle name="Comma 3" xfId="57"/>
    <cellStyle name="Comma 3 2" xfId="58"/>
    <cellStyle name="Comma 4" xfId="59"/>
    <cellStyle name="Currency" xfId="3" builtinId="4"/>
    <cellStyle name="Currency 2" xfId="60"/>
    <cellStyle name="Description" xfId="61"/>
    <cellStyle name="Euro" xfId="62"/>
    <cellStyle name="Explanatory Text 2" xfId="63"/>
    <cellStyle name="Flash" xfId="64"/>
    <cellStyle name="footnote ref" xfId="65"/>
    <cellStyle name="footnote text" xfId="66"/>
    <cellStyle name="General" xfId="67"/>
    <cellStyle name="General 2" xfId="68"/>
    <cellStyle name="Good 2" xfId="69"/>
    <cellStyle name="Grey" xfId="70"/>
    <cellStyle name="HeaderLabel" xfId="71"/>
    <cellStyle name="HeaderText" xfId="72"/>
    <cellStyle name="Heading 1 2" xfId="73"/>
    <cellStyle name="Heading 1 2 2" xfId="74"/>
    <cellStyle name="Heading 1 2_asset sales" xfId="75"/>
    <cellStyle name="Heading 1 3" xfId="76"/>
    <cellStyle name="Heading 1 4" xfId="77"/>
    <cellStyle name="Heading 2 2" xfId="78"/>
    <cellStyle name="Heading 2 3" xfId="79"/>
    <cellStyle name="Heading 3 2" xfId="80"/>
    <cellStyle name="Heading 3 3" xfId="81"/>
    <cellStyle name="Heading 4 2" xfId="82"/>
    <cellStyle name="Heading 4 3" xfId="83"/>
    <cellStyle name="Heading 5" xfId="84"/>
    <cellStyle name="Heading 6" xfId="85"/>
    <cellStyle name="Heading 7" xfId="86"/>
    <cellStyle name="Heading 8" xfId="87"/>
    <cellStyle name="Hyperlink" xfId="6" builtinId="8"/>
    <cellStyle name="Hyperlink 2" xfId="88"/>
    <cellStyle name="Hyperlink 2 2" xfId="89"/>
    <cellStyle name="Hyperlink 3" xfId="90"/>
    <cellStyle name="Hyperlink_hlf in real terms working 070812 no formulas" xfId="4"/>
    <cellStyle name="Information" xfId="91"/>
    <cellStyle name="Input [yellow]" xfId="92"/>
    <cellStyle name="Input 10" xfId="93"/>
    <cellStyle name="Input 11" xfId="94"/>
    <cellStyle name="Input 12" xfId="95"/>
    <cellStyle name="Input 13" xfId="96"/>
    <cellStyle name="Input 14" xfId="97"/>
    <cellStyle name="Input 15" xfId="98"/>
    <cellStyle name="Input 16" xfId="99"/>
    <cellStyle name="Input 17" xfId="100"/>
    <cellStyle name="Input 18" xfId="101"/>
    <cellStyle name="Input 19" xfId="102"/>
    <cellStyle name="Input 2" xfId="103"/>
    <cellStyle name="Input 3" xfId="104"/>
    <cellStyle name="Input 4" xfId="105"/>
    <cellStyle name="Input 5" xfId="106"/>
    <cellStyle name="Input 6" xfId="107"/>
    <cellStyle name="Input 7" xfId="108"/>
    <cellStyle name="Input 8" xfId="109"/>
    <cellStyle name="Input 9" xfId="110"/>
    <cellStyle name="LabelIntersect" xfId="111"/>
    <cellStyle name="LabelLeft" xfId="112"/>
    <cellStyle name="LabelTop" xfId="113"/>
    <cellStyle name="Linked Cell 2" xfId="114"/>
    <cellStyle name="Mik" xfId="115"/>
    <cellStyle name="Mik 2" xfId="116"/>
    <cellStyle name="Mik_For fiscal tables" xfId="117"/>
    <cellStyle name="N" xfId="118"/>
    <cellStyle name="N 2" xfId="119"/>
    <cellStyle name="Neutral 2" xfId="120"/>
    <cellStyle name="Normal" xfId="0" builtinId="0"/>
    <cellStyle name="Normal - Style1" xfId="121"/>
    <cellStyle name="Normal - Style2" xfId="122"/>
    <cellStyle name="Normal - Style3" xfId="123"/>
    <cellStyle name="Normal - Style4" xfId="124"/>
    <cellStyle name="Normal - Style5" xfId="125"/>
    <cellStyle name="Normal 10" xfId="126"/>
    <cellStyle name="Normal 10 2" xfId="127"/>
    <cellStyle name="Normal 11" xfId="128"/>
    <cellStyle name="Normal 11 10" xfId="129"/>
    <cellStyle name="Normal 11 11" xfId="130"/>
    <cellStyle name="Normal 11 2" xfId="131"/>
    <cellStyle name="Normal 11 3" xfId="132"/>
    <cellStyle name="Normal 11 4" xfId="133"/>
    <cellStyle name="Normal 11 5" xfId="134"/>
    <cellStyle name="Normal 11 6" xfId="135"/>
    <cellStyle name="Normal 11 7" xfId="136"/>
    <cellStyle name="Normal 11 8" xfId="137"/>
    <cellStyle name="Normal 11 9" xfId="138"/>
    <cellStyle name="Normal 12" xfId="139"/>
    <cellStyle name="Normal 12 2" xfId="140"/>
    <cellStyle name="Normal 13" xfId="141"/>
    <cellStyle name="Normal 13 2" xfId="142"/>
    <cellStyle name="Normal 14" xfId="143"/>
    <cellStyle name="Normal 14 2" xfId="144"/>
    <cellStyle name="Normal 15" xfId="145"/>
    <cellStyle name="Normal 15 2" xfId="146"/>
    <cellStyle name="Normal 16" xfId="147"/>
    <cellStyle name="Normal 16 2" xfId="148"/>
    <cellStyle name="Normal 16 3" xfId="149"/>
    <cellStyle name="Normal 17" xfId="150"/>
    <cellStyle name="Normal 17 2" xfId="151"/>
    <cellStyle name="Normal 18" xfId="152"/>
    <cellStyle name="Normal 18 2" xfId="153"/>
    <cellStyle name="Normal 18 3" xfId="154"/>
    <cellStyle name="Normal 19" xfId="155"/>
    <cellStyle name="Normal 19 2" xfId="156"/>
    <cellStyle name="Normal 19 3" xfId="157"/>
    <cellStyle name="Normal 2" xfId="7"/>
    <cellStyle name="Normal 2 2" xfId="9"/>
    <cellStyle name="Normal 2 2 2" xfId="159"/>
    <cellStyle name="Normal 2 2 3" xfId="158"/>
    <cellStyle name="Normal 2 3" xfId="160"/>
    <cellStyle name="Normal 20" xfId="161"/>
    <cellStyle name="Normal 20 2" xfId="162"/>
    <cellStyle name="Normal 21" xfId="163"/>
    <cellStyle name="Normal 21 2" xfId="164"/>
    <cellStyle name="Normal 21 3" xfId="165"/>
    <cellStyle name="Normal 21_Copy of Fiscal Tables" xfId="166"/>
    <cellStyle name="Normal 22" xfId="167"/>
    <cellStyle name="Normal 22 2" xfId="168"/>
    <cellStyle name="Normal 22 3" xfId="169"/>
    <cellStyle name="Normal 22_Copy of Fiscal Tables" xfId="170"/>
    <cellStyle name="Normal 23" xfId="171"/>
    <cellStyle name="Normal 24" xfId="172"/>
    <cellStyle name="Normal 25" xfId="173"/>
    <cellStyle name="Normal 26" xfId="174"/>
    <cellStyle name="Normal 27" xfId="175"/>
    <cellStyle name="Normal 28" xfId="176"/>
    <cellStyle name="Normal 29" xfId="177"/>
    <cellStyle name="Normal 3" xfId="10"/>
    <cellStyle name="Normal 3 10" xfId="178"/>
    <cellStyle name="Normal 3 11" xfId="179"/>
    <cellStyle name="Normal 3 2" xfId="180"/>
    <cellStyle name="Normal 3 2 2" xfId="181"/>
    <cellStyle name="Normal 3 3" xfId="182"/>
    <cellStyle name="Normal 3 4" xfId="183"/>
    <cellStyle name="Normal 3 5" xfId="184"/>
    <cellStyle name="Normal 3 6" xfId="185"/>
    <cellStyle name="Normal 3 7" xfId="186"/>
    <cellStyle name="Normal 3 8" xfId="187"/>
    <cellStyle name="Normal 3 9" xfId="188"/>
    <cellStyle name="Normal 3_asset sales" xfId="189"/>
    <cellStyle name="Normal 30" xfId="190"/>
    <cellStyle name="Normal 31" xfId="191"/>
    <cellStyle name="Normal 32" xfId="192"/>
    <cellStyle name="Normal 33" xfId="193"/>
    <cellStyle name="Normal 34" xfId="194"/>
    <cellStyle name="Normal 35" xfId="195"/>
    <cellStyle name="Normal 36" xfId="196"/>
    <cellStyle name="Normal 37" xfId="197"/>
    <cellStyle name="Normal 38" xfId="198"/>
    <cellStyle name="Normal 39" xfId="199"/>
    <cellStyle name="Normal 4" xfId="11"/>
    <cellStyle name="Normal 4 2" xfId="200"/>
    <cellStyle name="Normal 4 3" xfId="201"/>
    <cellStyle name="Normal 40" xfId="202"/>
    <cellStyle name="Normal 41" xfId="203"/>
    <cellStyle name="Normal 42" xfId="204"/>
    <cellStyle name="Normal 43" xfId="205"/>
    <cellStyle name="Normal 44" xfId="206"/>
    <cellStyle name="Normal 45" xfId="207"/>
    <cellStyle name="Normal 46" xfId="208"/>
    <cellStyle name="Normal 47" xfId="209"/>
    <cellStyle name="Normal 48" xfId="210"/>
    <cellStyle name="Normal 5" xfId="12"/>
    <cellStyle name="Normal 5 2" xfId="211"/>
    <cellStyle name="Normal 5 3" xfId="212"/>
    <cellStyle name="Normal 6" xfId="5"/>
    <cellStyle name="Normal 6 2" xfId="214"/>
    <cellStyle name="Normal 6 3" xfId="213"/>
    <cellStyle name="Normal 7" xfId="215"/>
    <cellStyle name="Normal 7 2" xfId="216"/>
    <cellStyle name="Normal 8" xfId="217"/>
    <cellStyle name="Normal 8 2" xfId="218"/>
    <cellStyle name="Normal 9" xfId="219"/>
    <cellStyle name="Normal 9 2" xfId="220"/>
    <cellStyle name="Note 2" xfId="221"/>
    <cellStyle name="Output 2" xfId="222"/>
    <cellStyle name="Output Amounts" xfId="223"/>
    <cellStyle name="Output Column Headings" xfId="224"/>
    <cellStyle name="Output Line Items" xfId="225"/>
    <cellStyle name="Output Report Heading" xfId="226"/>
    <cellStyle name="Output Report Title" xfId="227"/>
    <cellStyle name="P" xfId="228"/>
    <cellStyle name="P 2" xfId="229"/>
    <cellStyle name="Percent" xfId="1" builtinId="5"/>
    <cellStyle name="Percent [2]" xfId="230"/>
    <cellStyle name="Percent 2" xfId="231"/>
    <cellStyle name="Percent 3" xfId="232"/>
    <cellStyle name="Percent 3 2" xfId="233"/>
    <cellStyle name="Percent 4" xfId="234"/>
    <cellStyle name="Percent 4 2" xfId="235"/>
    <cellStyle name="Percent 5" xfId="236"/>
    <cellStyle name="Percent 6" xfId="237"/>
    <cellStyle name="Percent 7" xfId="238"/>
    <cellStyle name="Percent 8" xfId="239"/>
    <cellStyle name="Refdb standard" xfId="240"/>
    <cellStyle name="ReportData" xfId="241"/>
    <cellStyle name="ReportElements" xfId="242"/>
    <cellStyle name="ReportHeader" xfId="243"/>
    <cellStyle name="SAPBEXaggData" xfId="244"/>
    <cellStyle name="SAPBEXaggDataEmph" xfId="245"/>
    <cellStyle name="SAPBEXaggItem" xfId="246"/>
    <cellStyle name="SAPBEXaggItemX" xfId="247"/>
    <cellStyle name="SAPBEXchaText" xfId="248"/>
    <cellStyle name="SAPBEXexcBad7" xfId="249"/>
    <cellStyle name="SAPBEXexcBad8" xfId="250"/>
    <cellStyle name="SAPBEXexcBad9" xfId="251"/>
    <cellStyle name="SAPBEXexcCritical4" xfId="252"/>
    <cellStyle name="SAPBEXexcCritical5" xfId="253"/>
    <cellStyle name="SAPBEXexcCritical6" xfId="254"/>
    <cellStyle name="SAPBEXexcGood1" xfId="255"/>
    <cellStyle name="SAPBEXexcGood2" xfId="256"/>
    <cellStyle name="SAPBEXexcGood3" xfId="257"/>
    <cellStyle name="SAPBEXfilterDrill" xfId="258"/>
    <cellStyle name="SAPBEXfilterItem" xfId="259"/>
    <cellStyle name="SAPBEXfilterText" xfId="260"/>
    <cellStyle name="SAPBEXformats" xfId="261"/>
    <cellStyle name="SAPBEXheaderItem" xfId="262"/>
    <cellStyle name="SAPBEXheaderText" xfId="263"/>
    <cellStyle name="SAPBEXHLevel0" xfId="264"/>
    <cellStyle name="SAPBEXHLevel0X" xfId="265"/>
    <cellStyle name="SAPBEXHLevel1" xfId="266"/>
    <cellStyle name="SAPBEXHLevel1X" xfId="267"/>
    <cellStyle name="SAPBEXHLevel2" xfId="268"/>
    <cellStyle name="SAPBEXHLevel2X" xfId="269"/>
    <cellStyle name="SAPBEXHLevel3" xfId="270"/>
    <cellStyle name="SAPBEXHLevel3X" xfId="271"/>
    <cellStyle name="SAPBEXresData" xfId="272"/>
    <cellStyle name="SAPBEXresDataEmph" xfId="273"/>
    <cellStyle name="SAPBEXresItem" xfId="274"/>
    <cellStyle name="SAPBEXresItemX" xfId="275"/>
    <cellStyle name="SAPBEXstdData" xfId="276"/>
    <cellStyle name="SAPBEXstdDataEmph" xfId="277"/>
    <cellStyle name="SAPBEXstdItem" xfId="278"/>
    <cellStyle name="SAPBEXstdItemX" xfId="279"/>
    <cellStyle name="SAPBEXtitle" xfId="280"/>
    <cellStyle name="SAPBEXundefined" xfId="281"/>
    <cellStyle name="Style 1" xfId="13"/>
    <cellStyle name="Style1" xfId="282"/>
    <cellStyle name="Style2" xfId="283"/>
    <cellStyle name="Style3" xfId="284"/>
    <cellStyle name="Style4" xfId="285"/>
    <cellStyle name="Style5" xfId="286"/>
    <cellStyle name="Style6" xfId="287"/>
    <cellStyle name="Table Footnote" xfId="288"/>
    <cellStyle name="Table Footnote 2" xfId="289"/>
    <cellStyle name="Table Footnote 2 2" xfId="290"/>
    <cellStyle name="Table Footnote_Table 5.6 sales of assets 23Feb2010" xfId="291"/>
    <cellStyle name="Table Header" xfId="292"/>
    <cellStyle name="Table Header 2" xfId="293"/>
    <cellStyle name="Table Header 2 2" xfId="294"/>
    <cellStyle name="Table Header_Table 5.6 sales of assets 23Feb2010" xfId="295"/>
    <cellStyle name="Table Heading 1" xfId="296"/>
    <cellStyle name="Table Heading 1 2" xfId="297"/>
    <cellStyle name="Table Heading 1 2 2" xfId="298"/>
    <cellStyle name="Table Heading 1_Table 5.6 sales of assets 23Feb2010" xfId="299"/>
    <cellStyle name="Table Heading 2" xfId="300"/>
    <cellStyle name="Table Heading 2 2" xfId="301"/>
    <cellStyle name="Table Heading 2_Table 5.6 sales of assets 23Feb2010" xfId="302"/>
    <cellStyle name="Table Of Which" xfId="303"/>
    <cellStyle name="Table Of Which 2" xfId="304"/>
    <cellStyle name="Table Of Which_Table 5.6 sales of assets 23Feb2010" xfId="305"/>
    <cellStyle name="Table Row Billions" xfId="306"/>
    <cellStyle name="Table Row Billions 2" xfId="307"/>
    <cellStyle name="Table Row Billions Check" xfId="308"/>
    <cellStyle name="Table Row Billions Check 2" xfId="309"/>
    <cellStyle name="Table Row Billions Check 3" xfId="310"/>
    <cellStyle name="Table Row Billions Check_asset sales" xfId="311"/>
    <cellStyle name="Table Row Billions_Table 5.6 sales of assets 23Feb2010" xfId="312"/>
    <cellStyle name="Table Row Millions" xfId="313"/>
    <cellStyle name="Table Row Millions 2" xfId="314"/>
    <cellStyle name="Table Row Millions 2 2" xfId="315"/>
    <cellStyle name="Table Row Millions Check" xfId="316"/>
    <cellStyle name="Table Row Millions Check 2" xfId="317"/>
    <cellStyle name="Table Row Millions Check 3" xfId="318"/>
    <cellStyle name="Table Row Millions Check 4" xfId="319"/>
    <cellStyle name="Table Row Millions Check_asset sales" xfId="320"/>
    <cellStyle name="Table Row Millions_Table 5.6 sales of assets 23Feb2010" xfId="321"/>
    <cellStyle name="Table Row Percentage" xfId="322"/>
    <cellStyle name="Table Row Percentage 2" xfId="323"/>
    <cellStyle name="Table Row Percentage Check" xfId="324"/>
    <cellStyle name="Table Row Percentage Check 2" xfId="325"/>
    <cellStyle name="Table Row Percentage Check 3" xfId="326"/>
    <cellStyle name="Table Row Percentage Check_asset sales" xfId="327"/>
    <cellStyle name="Table Row Percentage_Table 5.6 sales of assets 23Feb2010" xfId="328"/>
    <cellStyle name="Table Total Billions" xfId="329"/>
    <cellStyle name="Table Total Billions 2" xfId="330"/>
    <cellStyle name="Table Total Billions_Table 5.6 sales of assets 23Feb2010" xfId="331"/>
    <cellStyle name="Table Total Millions" xfId="332"/>
    <cellStyle name="Table Total Millions 2" xfId="333"/>
    <cellStyle name="Table Total Millions 2 2" xfId="334"/>
    <cellStyle name="Table Total Millions_Table 5.6 sales of assets 23Feb2010" xfId="335"/>
    <cellStyle name="Table Total Percentage" xfId="336"/>
    <cellStyle name="Table Total Percentage 2" xfId="337"/>
    <cellStyle name="Table Total Percentage_Table 5.6 sales of assets 23Feb2010" xfId="338"/>
    <cellStyle name="Table Units" xfId="339"/>
    <cellStyle name="Table Units 2" xfId="340"/>
    <cellStyle name="Table Units 2 2" xfId="341"/>
    <cellStyle name="Table Units_Table 5.6 sales of assets 23Feb2010" xfId="342"/>
    <cellStyle name="Times New Roman" xfId="343"/>
    <cellStyle name="Title 2" xfId="344"/>
    <cellStyle name="Title 3" xfId="345"/>
    <cellStyle name="Title 4" xfId="346"/>
    <cellStyle name="Total 2" xfId="347"/>
    <cellStyle name="Warning Text 2" xfId="348"/>
    <cellStyle name="whole number" xfId="3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a:latin typeface="+mn-lt"/>
              </a:defRPr>
            </a:pPr>
            <a:r>
              <a:rPr lang="en-GB">
                <a:solidFill>
                  <a:schemeClr val="accent5">
                    <a:lumMod val="50000"/>
                  </a:schemeClr>
                </a:solidFill>
                <a:latin typeface="+mn-lt"/>
              </a:rPr>
              <a:t>35% decline</a:t>
            </a:r>
            <a:r>
              <a:rPr lang="en-GB" baseline="0">
                <a:solidFill>
                  <a:schemeClr val="accent5">
                    <a:lumMod val="50000"/>
                  </a:schemeClr>
                </a:solidFill>
                <a:latin typeface="+mn-lt"/>
              </a:rPr>
              <a:t> in </a:t>
            </a:r>
            <a:r>
              <a:rPr lang="en-GB">
                <a:solidFill>
                  <a:schemeClr val="accent5">
                    <a:lumMod val="50000"/>
                  </a:schemeClr>
                </a:solidFill>
                <a:latin typeface="+mn-lt"/>
              </a:rPr>
              <a:t>LA</a:t>
            </a:r>
            <a:r>
              <a:rPr lang="en-GB" baseline="0">
                <a:solidFill>
                  <a:schemeClr val="accent5">
                    <a:lumMod val="50000"/>
                  </a:schemeClr>
                </a:solidFill>
                <a:latin typeface="+mn-lt"/>
              </a:rPr>
              <a:t> historic environment staff</a:t>
            </a:r>
          </a:p>
          <a:p>
            <a:pPr>
              <a:defRPr>
                <a:latin typeface="+mn-lt"/>
              </a:defRPr>
            </a:pPr>
            <a:r>
              <a:rPr lang="en-GB" sz="1200" baseline="0">
                <a:latin typeface="+mn-lt"/>
              </a:rPr>
              <a:t>(2006-2016)</a:t>
            </a:r>
            <a:endParaRPr lang="en-GB" sz="1200">
              <a:latin typeface="+mn-lt"/>
            </a:endParaRPr>
          </a:p>
        </c:rich>
      </c:tx>
      <c:overlay val="0"/>
    </c:title>
    <c:autoTitleDeleted val="0"/>
    <c:plotArea>
      <c:layout/>
      <c:lineChart>
        <c:grouping val="standard"/>
        <c:varyColors val="0"/>
        <c:ser>
          <c:idx val="0"/>
          <c:order val="0"/>
          <c:tx>
            <c:strRef>
              <c:f>Summary!$B$59</c:f>
              <c:strCache>
                <c:ptCount val="1"/>
                <c:pt idx="0">
                  <c:v>LA Staff Conservation</c:v>
                </c:pt>
              </c:strCache>
            </c:strRef>
          </c:tx>
          <c:marker>
            <c:symbol val="diamond"/>
            <c:size val="4"/>
          </c:marker>
          <c:cat>
            <c:numRef>
              <c:f>Summary!$C$58:$N$58</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Summary!$C$59:$N$59</c:f>
              <c:numCache>
                <c:formatCode>_-* #,##0_-;\-* #,##0_-;_-* "-"??_-;_-@_-</c:formatCode>
                <c:ptCount val="12"/>
                <c:pt idx="0">
                  <c:v>816.77</c:v>
                </c:pt>
                <c:pt idx="2">
                  <c:v>756.34</c:v>
                </c:pt>
                <c:pt idx="4">
                  <c:v>701.2</c:v>
                </c:pt>
                <c:pt idx="5">
                  <c:v>606.46</c:v>
                </c:pt>
                <c:pt idx="6">
                  <c:v>567.64</c:v>
                </c:pt>
                <c:pt idx="7">
                  <c:v>547.70000000000005</c:v>
                </c:pt>
                <c:pt idx="8">
                  <c:v>534.6</c:v>
                </c:pt>
                <c:pt idx="9">
                  <c:v>527.37</c:v>
                </c:pt>
                <c:pt idx="10" formatCode="0">
                  <c:v>524.6</c:v>
                </c:pt>
                <c:pt idx="11" formatCode="0">
                  <c:v>517.70000000000005</c:v>
                </c:pt>
              </c:numCache>
            </c:numRef>
          </c:val>
          <c:smooth val="0"/>
        </c:ser>
        <c:ser>
          <c:idx val="1"/>
          <c:order val="1"/>
          <c:tx>
            <c:strRef>
              <c:f>Summary!$B$60</c:f>
              <c:strCache>
                <c:ptCount val="1"/>
                <c:pt idx="0">
                  <c:v>LA Staff Archaeology</c:v>
                </c:pt>
              </c:strCache>
            </c:strRef>
          </c:tx>
          <c:marker>
            <c:symbol val="square"/>
            <c:size val="4"/>
          </c:marker>
          <c:cat>
            <c:numRef>
              <c:f>Summary!$C$58:$N$58</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Summary!$C$60:$N$60</c:f>
              <c:numCache>
                <c:formatCode>_-* #,##0_-;\-* #,##0_-;_-* "-"??_-;_-@_-</c:formatCode>
                <c:ptCount val="12"/>
                <c:pt idx="0">
                  <c:v>407.15</c:v>
                </c:pt>
                <c:pt idx="2">
                  <c:v>401.14</c:v>
                </c:pt>
                <c:pt idx="4">
                  <c:v>385.25</c:v>
                </c:pt>
                <c:pt idx="5">
                  <c:v>351.05</c:v>
                </c:pt>
                <c:pt idx="6">
                  <c:v>341.8</c:v>
                </c:pt>
                <c:pt idx="7">
                  <c:v>332.01</c:v>
                </c:pt>
                <c:pt idx="8">
                  <c:v>300.5</c:v>
                </c:pt>
                <c:pt idx="9">
                  <c:v>318.18</c:v>
                </c:pt>
                <c:pt idx="10" formatCode="0">
                  <c:v>271.7</c:v>
                </c:pt>
                <c:pt idx="11" formatCode="0">
                  <c:v>262.8</c:v>
                </c:pt>
              </c:numCache>
            </c:numRef>
          </c:val>
          <c:smooth val="0"/>
        </c:ser>
        <c:dLbls>
          <c:showLegendKey val="0"/>
          <c:showVal val="0"/>
          <c:showCatName val="0"/>
          <c:showSerName val="0"/>
          <c:showPercent val="0"/>
          <c:showBubbleSize val="0"/>
        </c:dLbls>
        <c:marker val="1"/>
        <c:smooth val="0"/>
        <c:axId val="141844480"/>
        <c:axId val="141852032"/>
      </c:lineChart>
      <c:catAx>
        <c:axId val="141844480"/>
        <c:scaling>
          <c:orientation val="minMax"/>
        </c:scaling>
        <c:delete val="0"/>
        <c:axPos val="b"/>
        <c:numFmt formatCode="General" sourceLinked="1"/>
        <c:majorTickMark val="none"/>
        <c:minorTickMark val="none"/>
        <c:tickLblPos val="nextTo"/>
        <c:txPr>
          <a:bodyPr/>
          <a:lstStyle/>
          <a:p>
            <a:pPr>
              <a:defRPr sz="1100" b="1"/>
            </a:pPr>
            <a:endParaRPr lang="en-US"/>
          </a:p>
        </c:txPr>
        <c:crossAx val="141852032"/>
        <c:crosses val="autoZero"/>
        <c:auto val="1"/>
        <c:lblAlgn val="ctr"/>
        <c:lblOffset val="100"/>
        <c:noMultiLvlLbl val="0"/>
      </c:catAx>
      <c:valAx>
        <c:axId val="141852032"/>
        <c:scaling>
          <c:orientation val="minMax"/>
        </c:scaling>
        <c:delete val="0"/>
        <c:axPos val="l"/>
        <c:numFmt formatCode="_-* #,##0_-;\-* #,##0_-;_-* &quot;-&quot;??_-;_-@_-" sourceLinked="1"/>
        <c:majorTickMark val="none"/>
        <c:minorTickMark val="none"/>
        <c:tickLblPos val="nextTo"/>
        <c:txPr>
          <a:bodyPr/>
          <a:lstStyle/>
          <a:p>
            <a:pPr>
              <a:defRPr sz="1100" b="1"/>
            </a:pPr>
            <a:endParaRPr lang="en-US"/>
          </a:p>
        </c:txPr>
        <c:crossAx val="141844480"/>
        <c:crosses val="autoZero"/>
        <c:crossBetween val="between"/>
      </c:valAx>
    </c:plotArea>
    <c:legend>
      <c:legendPos val="b"/>
      <c:overlay val="0"/>
      <c:txPr>
        <a:bodyPr/>
        <a:lstStyle/>
        <a:p>
          <a:pPr>
            <a:defRPr sz="1200" b="1"/>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The HLF has awarded £5.8 billion to 32,497 projects </a:t>
            </a:r>
          </a:p>
          <a:p>
            <a:pPr>
              <a:defRPr/>
            </a:pPr>
            <a:r>
              <a:rPr lang="en-GB"/>
              <a:t>(1994/95 - 2016/17)</a:t>
            </a:r>
          </a:p>
        </c:rich>
      </c:tx>
      <c:layout>
        <c:manualLayout>
          <c:xMode val="edge"/>
          <c:yMode val="edge"/>
          <c:x val="0.11978526110297706"/>
          <c:y val="9.6735150583114916E-3"/>
        </c:manualLayout>
      </c:layout>
      <c:overlay val="1"/>
    </c:title>
    <c:autoTitleDeleted val="0"/>
    <c:plotArea>
      <c:layout>
        <c:manualLayout>
          <c:layoutTarget val="inner"/>
          <c:xMode val="edge"/>
          <c:yMode val="edge"/>
          <c:x val="8.4081729900892702E-2"/>
          <c:y val="0.15286848411564896"/>
          <c:w val="0.8936144768141171"/>
          <c:h val="0.61612547031436893"/>
        </c:manualLayout>
      </c:layout>
      <c:barChart>
        <c:barDir val="col"/>
        <c:grouping val="clustered"/>
        <c:varyColors val="0"/>
        <c:ser>
          <c:idx val="0"/>
          <c:order val="0"/>
          <c:tx>
            <c:strRef>
              <c:f>Summary!$V$10</c:f>
              <c:strCache>
                <c:ptCount val="1"/>
                <c:pt idx="0">
                  <c:v>Number of projects funded</c:v>
                </c:pt>
              </c:strCache>
            </c:strRef>
          </c:tx>
          <c:invertIfNegative val="0"/>
          <c:dLbls>
            <c:showLegendKey val="0"/>
            <c:showVal val="1"/>
            <c:showCatName val="0"/>
            <c:showSerName val="0"/>
            <c:showPercent val="0"/>
            <c:showBubbleSize val="0"/>
            <c:showLeaderLines val="0"/>
          </c:dLbls>
          <c:cat>
            <c:strRef>
              <c:f>Summary!$U$11:$U$19</c:f>
              <c:strCache>
                <c:ptCount val="9"/>
                <c:pt idx="0">
                  <c:v>East Midlands</c:v>
                </c:pt>
                <c:pt idx="1">
                  <c:v>East of England</c:v>
                </c:pt>
                <c:pt idx="2">
                  <c:v>London</c:v>
                </c:pt>
                <c:pt idx="3">
                  <c:v>North East</c:v>
                </c:pt>
                <c:pt idx="4">
                  <c:v>North West</c:v>
                </c:pt>
                <c:pt idx="5">
                  <c:v>South East</c:v>
                </c:pt>
                <c:pt idx="6">
                  <c:v>South West</c:v>
                </c:pt>
                <c:pt idx="7">
                  <c:v>West Midlands</c:v>
                </c:pt>
                <c:pt idx="8">
                  <c:v>Yorkshire and The Humber</c:v>
                </c:pt>
              </c:strCache>
            </c:strRef>
          </c:cat>
          <c:val>
            <c:numRef>
              <c:f>Summary!$V$11:$V$19</c:f>
              <c:numCache>
                <c:formatCode>General</c:formatCode>
                <c:ptCount val="9"/>
                <c:pt idx="0">
                  <c:v>3374</c:v>
                </c:pt>
                <c:pt idx="1">
                  <c:v>3935</c:v>
                </c:pt>
                <c:pt idx="2">
                  <c:v>4030</c:v>
                </c:pt>
                <c:pt idx="3">
                  <c:v>2471</c:v>
                </c:pt>
                <c:pt idx="4">
                  <c:v>4258</c:v>
                </c:pt>
                <c:pt idx="5">
                  <c:v>4304</c:v>
                </c:pt>
                <c:pt idx="6">
                  <c:v>4174</c:v>
                </c:pt>
                <c:pt idx="7">
                  <c:v>3799</c:v>
                </c:pt>
                <c:pt idx="8">
                  <c:v>3513</c:v>
                </c:pt>
              </c:numCache>
            </c:numRef>
          </c:val>
        </c:ser>
        <c:ser>
          <c:idx val="1"/>
          <c:order val="1"/>
          <c:tx>
            <c:strRef>
              <c:f>Summary!$W$10</c:f>
              <c:strCache>
                <c:ptCount val="1"/>
                <c:pt idx="0">
                  <c:v>Total grant awarded (£millions)</c:v>
                </c:pt>
              </c:strCache>
            </c:strRef>
          </c:tx>
          <c:invertIfNegative val="0"/>
          <c:dLbls>
            <c:dLbl>
              <c:idx val="2"/>
              <c:layout>
                <c:manualLayout>
                  <c:x val="1.171303074670571E-2"/>
                  <c:y val="0"/>
                </c:manualLayout>
              </c:layout>
              <c:showLegendKey val="0"/>
              <c:showVal val="1"/>
              <c:showCatName val="0"/>
              <c:showSerName val="0"/>
              <c:showPercent val="0"/>
              <c:showBubbleSize val="0"/>
            </c:dLbl>
            <c:numFmt formatCode="&quot;£&quot;#,##0" sourceLinked="0"/>
            <c:showLegendKey val="0"/>
            <c:showVal val="1"/>
            <c:showCatName val="0"/>
            <c:showSerName val="0"/>
            <c:showPercent val="0"/>
            <c:showBubbleSize val="0"/>
            <c:showLeaderLines val="0"/>
          </c:dLbls>
          <c:cat>
            <c:strRef>
              <c:f>Summary!$U$11:$U$19</c:f>
              <c:strCache>
                <c:ptCount val="9"/>
                <c:pt idx="0">
                  <c:v>East Midlands</c:v>
                </c:pt>
                <c:pt idx="1">
                  <c:v>East of England</c:v>
                </c:pt>
                <c:pt idx="2">
                  <c:v>London</c:v>
                </c:pt>
                <c:pt idx="3">
                  <c:v>North East</c:v>
                </c:pt>
                <c:pt idx="4">
                  <c:v>North West</c:v>
                </c:pt>
                <c:pt idx="5">
                  <c:v>South East</c:v>
                </c:pt>
                <c:pt idx="6">
                  <c:v>South West</c:v>
                </c:pt>
                <c:pt idx="7">
                  <c:v>West Midlands</c:v>
                </c:pt>
                <c:pt idx="8">
                  <c:v>Yorkshire and The Humber</c:v>
                </c:pt>
              </c:strCache>
            </c:strRef>
          </c:cat>
          <c:val>
            <c:numRef>
              <c:f>Summary!$W$11:$W$19</c:f>
              <c:numCache>
                <c:formatCode>_-* #,##0_-;\-* #,##0_-;_-* "-"??_-;_-@_-</c:formatCode>
                <c:ptCount val="9"/>
                <c:pt idx="0">
                  <c:v>462.47212502370002</c:v>
                </c:pt>
                <c:pt idx="1">
                  <c:v>525.69956000899992</c:v>
                </c:pt>
                <c:pt idx="2">
                  <c:v>1391.6210784007997</c:v>
                </c:pt>
                <c:pt idx="3">
                  <c:v>410.58740879699997</c:v>
                </c:pt>
                <c:pt idx="4">
                  <c:v>792.43079160989998</c:v>
                </c:pt>
                <c:pt idx="5">
                  <c:v>827.06502215960006</c:v>
                </c:pt>
                <c:pt idx="6">
                  <c:v>696.33584305699992</c:v>
                </c:pt>
                <c:pt idx="7">
                  <c:v>555.1378072711999</c:v>
                </c:pt>
                <c:pt idx="8">
                  <c:v>535.92449444440001</c:v>
                </c:pt>
              </c:numCache>
            </c:numRef>
          </c:val>
        </c:ser>
        <c:dLbls>
          <c:showLegendKey val="0"/>
          <c:showVal val="0"/>
          <c:showCatName val="0"/>
          <c:showSerName val="0"/>
          <c:showPercent val="0"/>
          <c:showBubbleSize val="0"/>
        </c:dLbls>
        <c:gapWidth val="150"/>
        <c:axId val="147054592"/>
        <c:axId val="147056128"/>
      </c:barChart>
      <c:catAx>
        <c:axId val="147054592"/>
        <c:scaling>
          <c:orientation val="minMax"/>
        </c:scaling>
        <c:delete val="0"/>
        <c:axPos val="b"/>
        <c:majorTickMark val="out"/>
        <c:minorTickMark val="none"/>
        <c:tickLblPos val="nextTo"/>
        <c:crossAx val="147056128"/>
        <c:crosses val="autoZero"/>
        <c:auto val="1"/>
        <c:lblAlgn val="ctr"/>
        <c:lblOffset val="100"/>
        <c:noMultiLvlLbl val="0"/>
      </c:catAx>
      <c:valAx>
        <c:axId val="147056128"/>
        <c:scaling>
          <c:orientation val="minMax"/>
        </c:scaling>
        <c:delete val="0"/>
        <c:axPos val="l"/>
        <c:numFmt formatCode="General" sourceLinked="1"/>
        <c:majorTickMark val="out"/>
        <c:minorTickMark val="none"/>
        <c:tickLblPos val="nextTo"/>
        <c:crossAx val="147054592"/>
        <c:crosses val="autoZero"/>
        <c:crossBetween val="between"/>
      </c:valAx>
    </c:plotArea>
    <c:legend>
      <c:legendPos val="r"/>
      <c:layout>
        <c:manualLayout>
          <c:xMode val="edge"/>
          <c:yMode val="edge"/>
          <c:x val="0.35885774893072481"/>
          <c:y val="0.8644293679792433"/>
          <c:w val="0.24770239896161808"/>
          <c:h val="0.11103544457474561"/>
        </c:manualLayout>
      </c:layout>
      <c:overlay val="0"/>
      <c:spPr>
        <a:ln>
          <a:noFill/>
        </a:ln>
      </c:sp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Funding &amp; Resources HE Regional'!A1"/><Relationship Id="rId3" Type="http://schemas.openxmlformats.org/officeDocument/2006/relationships/hyperlink" Target="#'Skills - apprent. and training'!A1"/><Relationship Id="rId7" Type="http://schemas.openxmlformats.org/officeDocument/2006/relationships/hyperlink" Target="#'Public Sector Funding'!A1"/><Relationship Id="rId2" Type="http://schemas.openxmlformats.org/officeDocument/2006/relationships/hyperlink" Target="#'Capacity - Employment LAs'!A1"/><Relationship Id="rId1" Type="http://schemas.openxmlformats.org/officeDocument/2006/relationships/hyperlink" Target="#'Capacity - Employment'!A1"/><Relationship Id="rId6" Type="http://schemas.openxmlformats.org/officeDocument/2006/relationships/hyperlink" Target="#'Funding &amp; Resources HE'!A1"/><Relationship Id="rId11" Type="http://schemas.openxmlformats.org/officeDocument/2006/relationships/hyperlink" Target="#'Funding and Resources HLF'!A1"/><Relationship Id="rId5" Type="http://schemas.openxmlformats.org/officeDocument/2006/relationships/hyperlink" Target="#'Funding Voluntary Sector'!A1"/><Relationship Id="rId10" Type="http://schemas.openxmlformats.org/officeDocument/2006/relationships/hyperlink" Target="#Summary!A1"/><Relationship Id="rId4" Type="http://schemas.openxmlformats.org/officeDocument/2006/relationships/hyperlink" Target="#'Funding Private Sector'!A1"/><Relationship Id="rId9" Type="http://schemas.openxmlformats.org/officeDocument/2006/relationships/hyperlink" Target="#'Natural Environment Funding'!A1"/></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Contents!A1"/><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0</xdr:col>
      <xdr:colOff>2721428</xdr:colOff>
      <xdr:row>14</xdr:row>
      <xdr:rowOff>136072</xdr:rowOff>
    </xdr:from>
    <xdr:to>
      <xdr:col>0</xdr:col>
      <xdr:colOff>4729843</xdr:colOff>
      <xdr:row>19</xdr:row>
      <xdr:rowOff>68035</xdr:rowOff>
    </xdr:to>
    <xdr:sp macro="" textlink="">
      <xdr:nvSpPr>
        <xdr:cNvPr id="2" name="Rounded Rectangle 1">
          <a:hlinkClick xmlns:r="http://schemas.openxmlformats.org/officeDocument/2006/relationships" r:id="rId1"/>
        </xdr:cNvPr>
        <xdr:cNvSpPr/>
      </xdr:nvSpPr>
      <xdr:spPr>
        <a:xfrm>
          <a:off x="2721428" y="3156858"/>
          <a:ext cx="2008415"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b="1"/>
            <a:t>Capacity- Employment</a:t>
          </a:r>
        </a:p>
      </xdr:txBody>
    </xdr:sp>
    <xdr:clientData/>
  </xdr:twoCellAnchor>
  <xdr:twoCellAnchor>
    <xdr:from>
      <xdr:col>0</xdr:col>
      <xdr:colOff>4914900</xdr:colOff>
      <xdr:row>14</xdr:row>
      <xdr:rowOff>166007</xdr:rowOff>
    </xdr:from>
    <xdr:to>
      <xdr:col>0</xdr:col>
      <xdr:colOff>6923315</xdr:colOff>
      <xdr:row>19</xdr:row>
      <xdr:rowOff>97970</xdr:rowOff>
    </xdr:to>
    <xdr:sp macro="" textlink="">
      <xdr:nvSpPr>
        <xdr:cNvPr id="3" name="Rounded Rectangle 2">
          <a:hlinkClick xmlns:r="http://schemas.openxmlformats.org/officeDocument/2006/relationships" r:id="rId2"/>
        </xdr:cNvPr>
        <xdr:cNvSpPr/>
      </xdr:nvSpPr>
      <xdr:spPr>
        <a:xfrm>
          <a:off x="4914900" y="3186793"/>
          <a:ext cx="2008415"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b="1"/>
            <a:t>Capacity - Employment L.A.</a:t>
          </a:r>
        </a:p>
      </xdr:txBody>
    </xdr:sp>
    <xdr:clientData/>
  </xdr:twoCellAnchor>
  <xdr:twoCellAnchor>
    <xdr:from>
      <xdr:col>0</xdr:col>
      <xdr:colOff>7097485</xdr:colOff>
      <xdr:row>14</xdr:row>
      <xdr:rowOff>157842</xdr:rowOff>
    </xdr:from>
    <xdr:to>
      <xdr:col>0</xdr:col>
      <xdr:colOff>9105900</xdr:colOff>
      <xdr:row>19</xdr:row>
      <xdr:rowOff>89805</xdr:rowOff>
    </xdr:to>
    <xdr:sp macro="" textlink="">
      <xdr:nvSpPr>
        <xdr:cNvPr id="5" name="Rounded Rectangle 4">
          <a:hlinkClick xmlns:r="http://schemas.openxmlformats.org/officeDocument/2006/relationships" r:id="rId3"/>
        </xdr:cNvPr>
        <xdr:cNvSpPr/>
      </xdr:nvSpPr>
      <xdr:spPr>
        <a:xfrm>
          <a:off x="7097485" y="3178628"/>
          <a:ext cx="2008415"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Skills: Aprenticeships</a:t>
          </a:r>
          <a:r>
            <a:rPr lang="en-GB" sz="1400" b="1" baseline="0"/>
            <a:t> and training</a:t>
          </a:r>
          <a:endParaRPr lang="en-GB" sz="1400" b="1"/>
        </a:p>
      </xdr:txBody>
    </xdr:sp>
    <xdr:clientData/>
  </xdr:twoCellAnchor>
  <xdr:twoCellAnchor>
    <xdr:from>
      <xdr:col>0</xdr:col>
      <xdr:colOff>7113814</xdr:colOff>
      <xdr:row>9</xdr:row>
      <xdr:rowOff>24492</xdr:rowOff>
    </xdr:from>
    <xdr:to>
      <xdr:col>0</xdr:col>
      <xdr:colOff>9122229</xdr:colOff>
      <xdr:row>13</xdr:row>
      <xdr:rowOff>146955</xdr:rowOff>
    </xdr:to>
    <xdr:sp macro="" textlink="">
      <xdr:nvSpPr>
        <xdr:cNvPr id="6" name="Rounded Rectangle 5">
          <a:hlinkClick xmlns:r="http://schemas.openxmlformats.org/officeDocument/2006/relationships" r:id="rId4"/>
        </xdr:cNvPr>
        <xdr:cNvSpPr/>
      </xdr:nvSpPr>
      <xdr:spPr>
        <a:xfrm>
          <a:off x="7113814" y="2092778"/>
          <a:ext cx="2008415"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b="1"/>
            <a:t>Private</a:t>
          </a:r>
          <a:r>
            <a:rPr lang="en-GB" sz="1600" b="1" baseline="0"/>
            <a:t> sector funding</a:t>
          </a:r>
          <a:endParaRPr lang="en-GB" sz="1600" b="1"/>
        </a:p>
      </xdr:txBody>
    </xdr:sp>
    <xdr:clientData/>
  </xdr:twoCellAnchor>
  <xdr:twoCellAnchor>
    <xdr:from>
      <xdr:col>0</xdr:col>
      <xdr:colOff>4884964</xdr:colOff>
      <xdr:row>9</xdr:row>
      <xdr:rowOff>27214</xdr:rowOff>
    </xdr:from>
    <xdr:to>
      <xdr:col>0</xdr:col>
      <xdr:colOff>6893379</xdr:colOff>
      <xdr:row>13</xdr:row>
      <xdr:rowOff>149677</xdr:rowOff>
    </xdr:to>
    <xdr:sp macro="" textlink="">
      <xdr:nvSpPr>
        <xdr:cNvPr id="7" name="Rounded Rectangle 6">
          <a:hlinkClick xmlns:r="http://schemas.openxmlformats.org/officeDocument/2006/relationships" r:id="rId5"/>
        </xdr:cNvPr>
        <xdr:cNvSpPr/>
      </xdr:nvSpPr>
      <xdr:spPr>
        <a:xfrm>
          <a:off x="4884964" y="2095500"/>
          <a:ext cx="2008415"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b="1" baseline="0"/>
            <a:t> Voluntary sector </a:t>
          </a:r>
          <a:r>
            <a:rPr lang="en-GB" sz="1600" b="1" baseline="0">
              <a:solidFill>
                <a:schemeClr val="lt1"/>
              </a:solidFill>
              <a:effectLst/>
              <a:latin typeface="+mn-lt"/>
              <a:ea typeface="+mn-ea"/>
              <a:cs typeface="+mn-cs"/>
            </a:rPr>
            <a:t>f</a:t>
          </a:r>
          <a:r>
            <a:rPr lang="en-GB" sz="1600" b="1">
              <a:solidFill>
                <a:schemeClr val="lt1"/>
              </a:solidFill>
              <a:effectLst/>
              <a:latin typeface="+mn-lt"/>
              <a:ea typeface="+mn-ea"/>
              <a:cs typeface="+mn-cs"/>
            </a:rPr>
            <a:t>unding</a:t>
          </a:r>
          <a:endParaRPr lang="en-GB" sz="1600" b="1"/>
        </a:p>
      </xdr:txBody>
    </xdr:sp>
    <xdr:clientData/>
  </xdr:twoCellAnchor>
  <xdr:twoCellAnchor>
    <xdr:from>
      <xdr:col>0</xdr:col>
      <xdr:colOff>2778580</xdr:colOff>
      <xdr:row>3</xdr:row>
      <xdr:rowOff>70757</xdr:rowOff>
    </xdr:from>
    <xdr:to>
      <xdr:col>0</xdr:col>
      <xdr:colOff>4786995</xdr:colOff>
      <xdr:row>8</xdr:row>
      <xdr:rowOff>2720</xdr:rowOff>
    </xdr:to>
    <xdr:sp macro="" textlink="">
      <xdr:nvSpPr>
        <xdr:cNvPr id="8" name="Rounded Rectangle 7">
          <a:hlinkClick xmlns:r="http://schemas.openxmlformats.org/officeDocument/2006/relationships" r:id="rId6"/>
        </xdr:cNvPr>
        <xdr:cNvSpPr/>
      </xdr:nvSpPr>
      <xdr:spPr>
        <a:xfrm>
          <a:off x="2778580" y="996043"/>
          <a:ext cx="2008415"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Funding and resources Historic England</a:t>
          </a:r>
        </a:p>
      </xdr:txBody>
    </xdr:sp>
    <xdr:clientData/>
  </xdr:twoCellAnchor>
  <xdr:twoCellAnchor>
    <xdr:from>
      <xdr:col>0</xdr:col>
      <xdr:colOff>9394371</xdr:colOff>
      <xdr:row>3</xdr:row>
      <xdr:rowOff>46264</xdr:rowOff>
    </xdr:from>
    <xdr:to>
      <xdr:col>0</xdr:col>
      <xdr:colOff>11402786</xdr:colOff>
      <xdr:row>7</xdr:row>
      <xdr:rowOff>168727</xdr:rowOff>
    </xdr:to>
    <xdr:sp macro="" textlink="">
      <xdr:nvSpPr>
        <xdr:cNvPr id="9" name="Rounded Rectangle 8">
          <a:hlinkClick xmlns:r="http://schemas.openxmlformats.org/officeDocument/2006/relationships" r:id="rId7"/>
        </xdr:cNvPr>
        <xdr:cNvSpPr/>
      </xdr:nvSpPr>
      <xdr:spPr>
        <a:xfrm>
          <a:off x="9394371" y="971550"/>
          <a:ext cx="2008415"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b="1"/>
            <a:t>Public</a:t>
          </a:r>
          <a:r>
            <a:rPr lang="en-GB" sz="1600" b="1" baseline="0"/>
            <a:t> sector funding</a:t>
          </a:r>
          <a:endParaRPr lang="en-GB" sz="1600" b="1"/>
        </a:p>
      </xdr:txBody>
    </xdr:sp>
    <xdr:clientData/>
  </xdr:twoCellAnchor>
  <xdr:twoCellAnchor>
    <xdr:from>
      <xdr:col>0</xdr:col>
      <xdr:colOff>4974772</xdr:colOff>
      <xdr:row>3</xdr:row>
      <xdr:rowOff>48985</xdr:rowOff>
    </xdr:from>
    <xdr:to>
      <xdr:col>0</xdr:col>
      <xdr:colOff>6983187</xdr:colOff>
      <xdr:row>7</xdr:row>
      <xdr:rowOff>171448</xdr:rowOff>
    </xdr:to>
    <xdr:sp macro="" textlink="">
      <xdr:nvSpPr>
        <xdr:cNvPr id="10" name="Rounded Rectangle 9">
          <a:hlinkClick xmlns:r="http://schemas.openxmlformats.org/officeDocument/2006/relationships" r:id="rId8"/>
        </xdr:cNvPr>
        <xdr:cNvSpPr/>
      </xdr:nvSpPr>
      <xdr:spPr>
        <a:xfrm>
          <a:off x="4974772" y="974271"/>
          <a:ext cx="2008415"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1400" b="1">
              <a:solidFill>
                <a:schemeClr val="lt1"/>
              </a:solidFill>
              <a:effectLst/>
              <a:latin typeface="+mn-lt"/>
              <a:ea typeface="+mn-ea"/>
              <a:cs typeface="+mn-cs"/>
            </a:rPr>
            <a:t>Funding and resources Historic England</a:t>
          </a:r>
          <a:r>
            <a:rPr lang="en-GB" sz="1400" b="1" baseline="0">
              <a:solidFill>
                <a:schemeClr val="lt1"/>
              </a:solidFill>
              <a:effectLst/>
              <a:latin typeface="+mn-lt"/>
              <a:ea typeface="+mn-ea"/>
              <a:cs typeface="+mn-cs"/>
            </a:rPr>
            <a:t> Regional</a:t>
          </a:r>
          <a:endParaRPr lang="en-GB" sz="1400">
            <a:effectLst/>
          </a:endParaRPr>
        </a:p>
      </xdr:txBody>
    </xdr:sp>
    <xdr:clientData/>
  </xdr:twoCellAnchor>
  <xdr:twoCellAnchor>
    <xdr:from>
      <xdr:col>0</xdr:col>
      <xdr:colOff>2718706</xdr:colOff>
      <xdr:row>8</xdr:row>
      <xdr:rowOff>187778</xdr:rowOff>
    </xdr:from>
    <xdr:to>
      <xdr:col>0</xdr:col>
      <xdr:colOff>4727121</xdr:colOff>
      <xdr:row>13</xdr:row>
      <xdr:rowOff>119741</xdr:rowOff>
    </xdr:to>
    <xdr:sp macro="" textlink="">
      <xdr:nvSpPr>
        <xdr:cNvPr id="11" name="Rounded Rectangle 10">
          <a:hlinkClick xmlns:r="http://schemas.openxmlformats.org/officeDocument/2006/relationships" r:id="rId9"/>
        </xdr:cNvPr>
        <xdr:cNvSpPr/>
      </xdr:nvSpPr>
      <xdr:spPr>
        <a:xfrm>
          <a:off x="2718706" y="2065564"/>
          <a:ext cx="2008415"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Natural</a:t>
          </a:r>
          <a:r>
            <a:rPr lang="en-GB" sz="1400" b="1" baseline="0"/>
            <a:t> environment funding</a:t>
          </a:r>
          <a:endParaRPr lang="en-GB" sz="1400" b="1"/>
        </a:p>
      </xdr:txBody>
    </xdr:sp>
    <xdr:clientData/>
  </xdr:twoCellAnchor>
  <xdr:twoCellAnchor>
    <xdr:from>
      <xdr:col>0</xdr:col>
      <xdr:colOff>489858</xdr:colOff>
      <xdr:row>3</xdr:row>
      <xdr:rowOff>27215</xdr:rowOff>
    </xdr:from>
    <xdr:to>
      <xdr:col>0</xdr:col>
      <xdr:colOff>2498273</xdr:colOff>
      <xdr:row>7</xdr:row>
      <xdr:rowOff>149678</xdr:rowOff>
    </xdr:to>
    <xdr:sp macro="" textlink="">
      <xdr:nvSpPr>
        <xdr:cNvPr id="12" name="Rounded Rectangle 11">
          <a:hlinkClick xmlns:r="http://schemas.openxmlformats.org/officeDocument/2006/relationships" r:id="rId10"/>
        </xdr:cNvPr>
        <xdr:cNvSpPr/>
      </xdr:nvSpPr>
      <xdr:spPr>
        <a:xfrm>
          <a:off x="489858" y="598715"/>
          <a:ext cx="2008415"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b="1"/>
            <a:t>Summary</a:t>
          </a:r>
        </a:p>
      </xdr:txBody>
    </xdr:sp>
    <xdr:clientData/>
  </xdr:twoCellAnchor>
  <xdr:twoCellAnchor>
    <xdr:from>
      <xdr:col>0</xdr:col>
      <xdr:colOff>7184572</xdr:colOff>
      <xdr:row>3</xdr:row>
      <xdr:rowOff>54429</xdr:rowOff>
    </xdr:from>
    <xdr:to>
      <xdr:col>0</xdr:col>
      <xdr:colOff>9192987</xdr:colOff>
      <xdr:row>7</xdr:row>
      <xdr:rowOff>176892</xdr:rowOff>
    </xdr:to>
    <xdr:sp macro="" textlink="">
      <xdr:nvSpPr>
        <xdr:cNvPr id="14" name="Rounded Rectangle 13">
          <a:hlinkClick xmlns:r="http://schemas.openxmlformats.org/officeDocument/2006/relationships" r:id="rId11"/>
        </xdr:cNvPr>
        <xdr:cNvSpPr/>
      </xdr:nvSpPr>
      <xdr:spPr>
        <a:xfrm>
          <a:off x="7184572" y="979715"/>
          <a:ext cx="2008415"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Funding and resources Heritage Lottery</a:t>
          </a:r>
          <a:r>
            <a:rPr lang="en-GB" sz="1400" b="1" baseline="0"/>
            <a:t> Fund</a:t>
          </a:r>
          <a:endParaRPr lang="en-GB" sz="1400" b="1"/>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179296</xdr:colOff>
      <xdr:row>0</xdr:row>
      <xdr:rowOff>112057</xdr:rowOff>
    </xdr:from>
    <xdr:to>
      <xdr:col>0</xdr:col>
      <xdr:colOff>2029867</xdr:colOff>
      <xdr:row>1</xdr:row>
      <xdr:rowOff>120061</xdr:rowOff>
    </xdr:to>
    <xdr:sp macro="" textlink="">
      <xdr:nvSpPr>
        <xdr:cNvPr id="2" name="Rounded Rectangle 1">
          <a:hlinkClick xmlns:r="http://schemas.openxmlformats.org/officeDocument/2006/relationships" r:id="rId1"/>
        </xdr:cNvPr>
        <xdr:cNvSpPr/>
      </xdr:nvSpPr>
      <xdr:spPr>
        <a:xfrm>
          <a:off x="179296" y="112057"/>
          <a:ext cx="1850571" cy="299357"/>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95249</xdr:colOff>
      <xdr:row>0</xdr:row>
      <xdr:rowOff>122466</xdr:rowOff>
    </xdr:from>
    <xdr:to>
      <xdr:col>0</xdr:col>
      <xdr:colOff>1945820</xdr:colOff>
      <xdr:row>1</xdr:row>
      <xdr:rowOff>136073</xdr:rowOff>
    </xdr:to>
    <xdr:sp macro="" textlink="">
      <xdr:nvSpPr>
        <xdr:cNvPr id="2" name="Rounded Rectangle 1">
          <a:hlinkClick xmlns:r="http://schemas.openxmlformats.org/officeDocument/2006/relationships" r:id="rId1"/>
        </xdr:cNvPr>
        <xdr:cNvSpPr/>
      </xdr:nvSpPr>
      <xdr:spPr>
        <a:xfrm>
          <a:off x="95249" y="122466"/>
          <a:ext cx="1850571" cy="299357"/>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103256</xdr:colOff>
      <xdr:row>0</xdr:row>
      <xdr:rowOff>76041</xdr:rowOff>
    </xdr:from>
    <xdr:to>
      <xdr:col>0</xdr:col>
      <xdr:colOff>1948225</xdr:colOff>
      <xdr:row>1</xdr:row>
      <xdr:rowOff>84045</xdr:rowOff>
    </xdr:to>
    <xdr:sp macro="" textlink="">
      <xdr:nvSpPr>
        <xdr:cNvPr id="2" name="Rounded Rectangle 1">
          <a:hlinkClick xmlns:r="http://schemas.openxmlformats.org/officeDocument/2006/relationships" r:id="rId1"/>
        </xdr:cNvPr>
        <xdr:cNvSpPr/>
      </xdr:nvSpPr>
      <xdr:spPr>
        <a:xfrm>
          <a:off x="103256" y="76041"/>
          <a:ext cx="1844969" cy="293754"/>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2348593</xdr:colOff>
      <xdr:row>62</xdr:row>
      <xdr:rowOff>169408</xdr:rowOff>
    </xdr:from>
    <xdr:to>
      <xdr:col>4</xdr:col>
      <xdr:colOff>149679</xdr:colOff>
      <xdr:row>85</xdr:row>
      <xdr:rowOff>27214</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0</xdr:row>
      <xdr:rowOff>95250</xdr:rowOff>
    </xdr:from>
    <xdr:to>
      <xdr:col>0</xdr:col>
      <xdr:colOff>1945821</xdr:colOff>
      <xdr:row>1</xdr:row>
      <xdr:rowOff>108857</xdr:rowOff>
    </xdr:to>
    <xdr:sp macro="" textlink="">
      <xdr:nvSpPr>
        <xdr:cNvPr id="9" name="Rounded Rectangle 8">
          <a:hlinkClick xmlns:r="http://schemas.openxmlformats.org/officeDocument/2006/relationships" r:id="rId2"/>
        </xdr:cNvPr>
        <xdr:cNvSpPr/>
      </xdr:nvSpPr>
      <xdr:spPr>
        <a:xfrm>
          <a:off x="95250" y="95250"/>
          <a:ext cx="1850571" cy="299357"/>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twoCellAnchor>
    <xdr:from>
      <xdr:col>10</xdr:col>
      <xdr:colOff>353785</xdr:colOff>
      <xdr:row>5</xdr:row>
      <xdr:rowOff>122464</xdr:rowOff>
    </xdr:from>
    <xdr:to>
      <xdr:col>19</xdr:col>
      <xdr:colOff>40821</xdr:colOff>
      <xdr:row>24</xdr:row>
      <xdr:rowOff>95250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54428</xdr:colOff>
      <xdr:row>0</xdr:row>
      <xdr:rowOff>81642</xdr:rowOff>
    </xdr:from>
    <xdr:to>
      <xdr:col>0</xdr:col>
      <xdr:colOff>1904999</xdr:colOff>
      <xdr:row>1</xdr:row>
      <xdr:rowOff>95249</xdr:rowOff>
    </xdr:to>
    <xdr:sp macro="" textlink="">
      <xdr:nvSpPr>
        <xdr:cNvPr id="2" name="Rounded Rectangle 1">
          <a:hlinkClick xmlns:r="http://schemas.openxmlformats.org/officeDocument/2006/relationships" r:id="rId1"/>
        </xdr:cNvPr>
        <xdr:cNvSpPr/>
      </xdr:nvSpPr>
      <xdr:spPr>
        <a:xfrm>
          <a:off x="54428" y="81642"/>
          <a:ext cx="1850571" cy="299357"/>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twoCellAnchor>
    <xdr:from>
      <xdr:col>0</xdr:col>
      <xdr:colOff>54428</xdr:colOff>
      <xdr:row>0</xdr:row>
      <xdr:rowOff>81642</xdr:rowOff>
    </xdr:from>
    <xdr:to>
      <xdr:col>0</xdr:col>
      <xdr:colOff>1904999</xdr:colOff>
      <xdr:row>1</xdr:row>
      <xdr:rowOff>95249</xdr:rowOff>
    </xdr:to>
    <xdr:sp macro="" textlink="">
      <xdr:nvSpPr>
        <xdr:cNvPr id="3" name="Rounded Rectangle 2">
          <a:hlinkClick xmlns:r="http://schemas.openxmlformats.org/officeDocument/2006/relationships" r:id="rId1"/>
        </xdr:cNvPr>
        <xdr:cNvSpPr/>
      </xdr:nvSpPr>
      <xdr:spPr>
        <a:xfrm>
          <a:off x="54428" y="81642"/>
          <a:ext cx="1850571" cy="299357"/>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107154</xdr:colOff>
      <xdr:row>0</xdr:row>
      <xdr:rowOff>59530</xdr:rowOff>
    </xdr:from>
    <xdr:to>
      <xdr:col>0</xdr:col>
      <xdr:colOff>1957725</xdr:colOff>
      <xdr:row>1</xdr:row>
      <xdr:rowOff>73137</xdr:rowOff>
    </xdr:to>
    <xdr:sp macro="" textlink="">
      <xdr:nvSpPr>
        <xdr:cNvPr id="2" name="Rounded Rectangle 1">
          <a:hlinkClick xmlns:r="http://schemas.openxmlformats.org/officeDocument/2006/relationships" r:id="rId1"/>
        </xdr:cNvPr>
        <xdr:cNvSpPr/>
      </xdr:nvSpPr>
      <xdr:spPr>
        <a:xfrm>
          <a:off x="107154" y="59530"/>
          <a:ext cx="1850571" cy="299357"/>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twoCellAnchor>
    <xdr:from>
      <xdr:col>0</xdr:col>
      <xdr:colOff>107154</xdr:colOff>
      <xdr:row>0</xdr:row>
      <xdr:rowOff>59530</xdr:rowOff>
    </xdr:from>
    <xdr:to>
      <xdr:col>0</xdr:col>
      <xdr:colOff>1957725</xdr:colOff>
      <xdr:row>1</xdr:row>
      <xdr:rowOff>73137</xdr:rowOff>
    </xdr:to>
    <xdr:sp macro="" textlink="">
      <xdr:nvSpPr>
        <xdr:cNvPr id="3" name="Rounded Rectangle 2">
          <a:hlinkClick xmlns:r="http://schemas.openxmlformats.org/officeDocument/2006/relationships" r:id="rId1"/>
        </xdr:cNvPr>
        <xdr:cNvSpPr/>
      </xdr:nvSpPr>
      <xdr:spPr>
        <a:xfrm>
          <a:off x="107154" y="59530"/>
          <a:ext cx="1850571" cy="299357"/>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56030</xdr:colOff>
      <xdr:row>0</xdr:row>
      <xdr:rowOff>67236</xdr:rowOff>
    </xdr:from>
    <xdr:to>
      <xdr:col>0</xdr:col>
      <xdr:colOff>1906601</xdr:colOff>
      <xdr:row>1</xdr:row>
      <xdr:rowOff>75240</xdr:rowOff>
    </xdr:to>
    <xdr:sp macro="" textlink="">
      <xdr:nvSpPr>
        <xdr:cNvPr id="2" name="Rounded Rectangle 1">
          <a:hlinkClick xmlns:r="http://schemas.openxmlformats.org/officeDocument/2006/relationships" r:id="rId1"/>
        </xdr:cNvPr>
        <xdr:cNvSpPr/>
      </xdr:nvSpPr>
      <xdr:spPr>
        <a:xfrm>
          <a:off x="56030" y="67236"/>
          <a:ext cx="1850571" cy="293754"/>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107154</xdr:colOff>
      <xdr:row>0</xdr:row>
      <xdr:rowOff>95254</xdr:rowOff>
    </xdr:from>
    <xdr:to>
      <xdr:col>0</xdr:col>
      <xdr:colOff>1957725</xdr:colOff>
      <xdr:row>1</xdr:row>
      <xdr:rowOff>108861</xdr:rowOff>
    </xdr:to>
    <xdr:sp macro="" textlink="">
      <xdr:nvSpPr>
        <xdr:cNvPr id="2" name="Rounded Rectangle 1">
          <a:hlinkClick xmlns:r="http://schemas.openxmlformats.org/officeDocument/2006/relationships" r:id="rId1"/>
        </xdr:cNvPr>
        <xdr:cNvSpPr/>
      </xdr:nvSpPr>
      <xdr:spPr>
        <a:xfrm>
          <a:off x="107154" y="95254"/>
          <a:ext cx="1850571" cy="299357"/>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145678</xdr:colOff>
      <xdr:row>0</xdr:row>
      <xdr:rowOff>123266</xdr:rowOff>
    </xdr:from>
    <xdr:to>
      <xdr:col>0</xdr:col>
      <xdr:colOff>1996249</xdr:colOff>
      <xdr:row>1</xdr:row>
      <xdr:rowOff>131270</xdr:rowOff>
    </xdr:to>
    <xdr:sp macro="" textlink="">
      <xdr:nvSpPr>
        <xdr:cNvPr id="2" name="Rounded Rectangle 1">
          <a:hlinkClick xmlns:r="http://schemas.openxmlformats.org/officeDocument/2006/relationships" r:id="rId1"/>
        </xdr:cNvPr>
        <xdr:cNvSpPr/>
      </xdr:nvSpPr>
      <xdr:spPr>
        <a:xfrm>
          <a:off x="145678" y="123266"/>
          <a:ext cx="1850571" cy="299357"/>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95247</xdr:colOff>
      <xdr:row>0</xdr:row>
      <xdr:rowOff>116413</xdr:rowOff>
    </xdr:from>
    <xdr:to>
      <xdr:col>0</xdr:col>
      <xdr:colOff>1945818</xdr:colOff>
      <xdr:row>1</xdr:row>
      <xdr:rowOff>130020</xdr:rowOff>
    </xdr:to>
    <xdr:sp macro="" textlink="">
      <xdr:nvSpPr>
        <xdr:cNvPr id="2" name="Rounded Rectangle 1">
          <a:hlinkClick xmlns:r="http://schemas.openxmlformats.org/officeDocument/2006/relationships" r:id="rId1"/>
        </xdr:cNvPr>
        <xdr:cNvSpPr/>
      </xdr:nvSpPr>
      <xdr:spPr>
        <a:xfrm>
          <a:off x="95247" y="116413"/>
          <a:ext cx="1850571" cy="299357"/>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95248</xdr:colOff>
      <xdr:row>0</xdr:row>
      <xdr:rowOff>107154</xdr:rowOff>
    </xdr:from>
    <xdr:to>
      <xdr:col>1</xdr:col>
      <xdr:colOff>159881</xdr:colOff>
      <xdr:row>1</xdr:row>
      <xdr:rowOff>120761</xdr:rowOff>
    </xdr:to>
    <xdr:sp macro="" textlink="">
      <xdr:nvSpPr>
        <xdr:cNvPr id="2" name="Rounded Rectangle 1">
          <a:hlinkClick xmlns:r="http://schemas.openxmlformats.org/officeDocument/2006/relationships" r:id="rId1"/>
        </xdr:cNvPr>
        <xdr:cNvSpPr/>
      </xdr:nvSpPr>
      <xdr:spPr>
        <a:xfrm>
          <a:off x="95248" y="107154"/>
          <a:ext cx="5941558" cy="299357"/>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hyperlink" Target="http://www.ons.gov.uk/ons/rel/naa2/quarterly-national-accounts/q1-2015/rft-10-data-tables.xls" TargetMode="External"/><Relationship Id="rId2" Type="http://schemas.openxmlformats.org/officeDocument/2006/relationships/hyperlink" Target="https://www.gov.uk/government/publications/gross-domestic-product-gdp-deflators-user-guide" TargetMode="External"/><Relationship Id="rId1" Type="http://schemas.openxmlformats.org/officeDocument/2006/relationships/hyperlink" Target="https://www.gov.uk/government/publications/how-to-use-the-gdp-deflator-series-practical-examples" TargetMode="External"/><Relationship Id="rId5" Type="http://schemas.openxmlformats.org/officeDocument/2006/relationships/hyperlink" Target="http://www.ons.gov.uk/ons/rel/naa1-rd/united-kingdom-economic-accounts/q1-2015/tsd-united-kingdom-economic-accounts-q4-2014.html" TargetMode="External"/><Relationship Id="rId4" Type="http://schemas.openxmlformats.org/officeDocument/2006/relationships/hyperlink" Target="http://www.ons.gov.uk/ons/rel/naa2/quarterly-national-accounts/q1-2015/rft-10-data-tables.xls"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showGridLines="0" showRowColHeaders="0" tabSelected="1" zoomScale="70" zoomScaleNormal="70" workbookViewId="0">
      <selection activeCell="A74" sqref="A74"/>
    </sheetView>
  </sheetViews>
  <sheetFormatPr defaultRowHeight="15" x14ac:dyDescent="0.25"/>
  <cols>
    <col min="1" max="1" width="207.7109375" customWidth="1"/>
  </cols>
  <sheetData>
    <row r="1" spans="1:12" ht="29.25" customHeight="1" x14ac:dyDescent="0.45">
      <c r="A1" s="409" t="s">
        <v>934</v>
      </c>
      <c r="B1" s="408"/>
      <c r="C1" s="408"/>
      <c r="D1" s="408"/>
      <c r="E1" s="408"/>
      <c r="F1" s="408"/>
      <c r="G1" s="408"/>
      <c r="H1" s="408"/>
      <c r="I1" s="408"/>
      <c r="J1" s="408"/>
      <c r="K1" s="408"/>
      <c r="L1" s="408"/>
    </row>
    <row r="2" spans="1:12" ht="29.25" customHeight="1" x14ac:dyDescent="0.35">
      <c r="A2" s="408" t="s">
        <v>935</v>
      </c>
      <c r="B2" s="408"/>
      <c r="C2" s="408"/>
      <c r="D2" s="408"/>
      <c r="E2" s="408"/>
      <c r="F2" s="408"/>
      <c r="G2" s="408"/>
      <c r="H2" s="408"/>
      <c r="I2" s="408"/>
      <c r="J2" s="408"/>
      <c r="K2" s="408"/>
      <c r="L2" s="408"/>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showGridLines="0" showRowColHeaders="0" zoomScale="85" zoomScaleNormal="85" workbookViewId="0">
      <selection activeCell="A89" sqref="A89"/>
    </sheetView>
  </sheetViews>
  <sheetFormatPr defaultRowHeight="15" x14ac:dyDescent="0.25"/>
  <cols>
    <col min="1" max="1" width="88.140625" customWidth="1"/>
    <col min="2" max="2" width="71.85546875" style="568" customWidth="1"/>
    <col min="3" max="5" width="22" customWidth="1"/>
    <col min="6" max="6" width="16.42578125" style="9" customWidth="1"/>
    <col min="7" max="7" width="4" style="27" customWidth="1"/>
    <col min="8" max="11" width="20" style="27" customWidth="1"/>
    <col min="12" max="16384" width="9.140625" style="27"/>
  </cols>
  <sheetData>
    <row r="1" spans="1:6" ht="22.5" customHeight="1" x14ac:dyDescent="0.25"/>
    <row r="2" spans="1:6" ht="22.5" customHeight="1" x14ac:dyDescent="0.25"/>
    <row r="3" spans="1:6" ht="26.25" x14ac:dyDescent="0.4">
      <c r="A3" s="18" t="s">
        <v>414</v>
      </c>
    </row>
    <row r="4" spans="1:6" ht="37.5" customHeight="1" x14ac:dyDescent="0.25">
      <c r="A4" s="753" t="s">
        <v>1021</v>
      </c>
      <c r="B4" s="753"/>
      <c r="C4" s="753"/>
      <c r="D4" s="753"/>
      <c r="E4" s="753"/>
      <c r="F4" s="753"/>
    </row>
    <row r="5" spans="1:6" ht="38.25" customHeight="1" x14ac:dyDescent="0.25">
      <c r="A5" s="753" t="s">
        <v>1060</v>
      </c>
      <c r="B5" s="753"/>
      <c r="C5" s="753"/>
      <c r="D5" s="753"/>
      <c r="E5" s="753"/>
      <c r="F5" s="753"/>
    </row>
    <row r="6" spans="1:6" ht="48.75" customHeight="1" x14ac:dyDescent="0.25">
      <c r="A6" s="753" t="s">
        <v>1061</v>
      </c>
      <c r="B6" s="753"/>
      <c r="C6" s="753"/>
      <c r="D6" s="753"/>
      <c r="E6" s="753"/>
      <c r="F6" s="753"/>
    </row>
    <row r="7" spans="1:6" ht="15.75" customHeight="1" x14ac:dyDescent="0.25">
      <c r="A7" s="541"/>
      <c r="B7" s="569"/>
      <c r="C7" s="541"/>
      <c r="D7" s="541"/>
      <c r="E7" s="541"/>
      <c r="F7" s="541"/>
    </row>
    <row r="8" spans="1:6" ht="15.75" customHeight="1" x14ac:dyDescent="0.25">
      <c r="A8" s="554"/>
      <c r="B8" s="569"/>
      <c r="C8" s="554"/>
      <c r="D8" s="554"/>
      <c r="E8" s="554"/>
      <c r="F8" s="554"/>
    </row>
    <row r="9" spans="1:6" ht="27" customHeight="1" x14ac:dyDescent="0.3">
      <c r="A9" s="559" t="s">
        <v>1073</v>
      </c>
    </row>
    <row r="10" spans="1:6" ht="15.75" customHeight="1" x14ac:dyDescent="0.25"/>
    <row r="11" spans="1:6" x14ac:dyDescent="0.25">
      <c r="A11" s="757" t="s">
        <v>1078</v>
      </c>
      <c r="B11" s="758"/>
      <c r="C11" s="758"/>
      <c r="D11" s="758"/>
      <c r="E11" s="758"/>
      <c r="F11" s="759"/>
    </row>
    <row r="12" spans="1:6" ht="39" x14ac:dyDescent="0.25">
      <c r="A12" s="542" t="s">
        <v>970</v>
      </c>
      <c r="B12" s="570" t="s">
        <v>1062</v>
      </c>
      <c r="C12" s="543" t="s">
        <v>1063</v>
      </c>
      <c r="D12" s="544" t="s">
        <v>1064</v>
      </c>
      <c r="E12" s="545" t="s">
        <v>1065</v>
      </c>
      <c r="F12" s="545" t="s">
        <v>1066</v>
      </c>
    </row>
    <row r="13" spans="1:6" x14ac:dyDescent="0.25">
      <c r="A13" s="546" t="s">
        <v>973</v>
      </c>
      <c r="B13" s="547">
        <v>198</v>
      </c>
      <c r="C13" s="547">
        <v>8.9299999999999784</v>
      </c>
      <c r="D13" s="548" t="s">
        <v>1067</v>
      </c>
      <c r="E13" s="457">
        <v>287543.75</v>
      </c>
      <c r="F13" s="457">
        <v>1437718.75</v>
      </c>
    </row>
    <row r="14" spans="1:6" x14ac:dyDescent="0.25">
      <c r="A14" s="546" t="s">
        <v>974</v>
      </c>
      <c r="B14" s="547">
        <v>30</v>
      </c>
      <c r="C14" s="547">
        <v>260.08999999999992</v>
      </c>
      <c r="D14" s="548" t="s">
        <v>1067</v>
      </c>
      <c r="E14" s="457">
        <v>110529.62000000001</v>
      </c>
      <c r="F14" s="457">
        <v>552648.1</v>
      </c>
    </row>
    <row r="15" spans="1:6" x14ac:dyDescent="0.25">
      <c r="A15" s="546" t="s">
        <v>975</v>
      </c>
      <c r="B15" s="547">
        <v>16</v>
      </c>
      <c r="C15" s="547">
        <v>321.02</v>
      </c>
      <c r="D15" s="548" t="s">
        <v>1067</v>
      </c>
      <c r="E15" s="457">
        <v>25359.43</v>
      </c>
      <c r="F15" s="457">
        <v>126797.15</v>
      </c>
    </row>
    <row r="16" spans="1:6" x14ac:dyDescent="0.25">
      <c r="A16" s="546" t="s">
        <v>976</v>
      </c>
      <c r="B16" s="547">
        <v>3</v>
      </c>
      <c r="C16" s="547">
        <v>17.45</v>
      </c>
      <c r="D16" s="548" t="s">
        <v>1067</v>
      </c>
      <c r="E16" s="457">
        <v>2390.65</v>
      </c>
      <c r="F16" s="457">
        <v>11953.25</v>
      </c>
    </row>
    <row r="17" spans="1:6" x14ac:dyDescent="0.25">
      <c r="A17" s="546" t="s">
        <v>977</v>
      </c>
      <c r="B17" s="547">
        <v>77</v>
      </c>
      <c r="C17" s="547">
        <v>783.58000000000072</v>
      </c>
      <c r="D17" s="548" t="s">
        <v>1067</v>
      </c>
      <c r="E17" s="457">
        <v>23507.690000000017</v>
      </c>
      <c r="F17" s="457">
        <v>117538.45</v>
      </c>
    </row>
    <row r="18" spans="1:6" x14ac:dyDescent="0.25">
      <c r="A18" s="546" t="s">
        <v>978</v>
      </c>
      <c r="B18" s="547">
        <v>3</v>
      </c>
      <c r="C18" s="547">
        <v>4.54</v>
      </c>
      <c r="D18" s="548" t="s">
        <v>1067</v>
      </c>
      <c r="E18" s="457">
        <v>2000.32</v>
      </c>
      <c r="F18" s="457">
        <v>10001.6</v>
      </c>
    </row>
    <row r="19" spans="1:6" x14ac:dyDescent="0.25">
      <c r="A19" s="546" t="s">
        <v>980</v>
      </c>
      <c r="B19" s="547">
        <v>4</v>
      </c>
      <c r="C19" s="547">
        <v>0.05</v>
      </c>
      <c r="D19" s="548" t="s">
        <v>1067</v>
      </c>
      <c r="E19" s="457">
        <v>3378.46</v>
      </c>
      <c r="F19" s="457">
        <v>16892.3</v>
      </c>
    </row>
    <row r="20" spans="1:6" x14ac:dyDescent="0.25">
      <c r="A20" s="546" t="s">
        <v>981</v>
      </c>
      <c r="B20" s="547">
        <v>3</v>
      </c>
      <c r="C20" s="547">
        <v>61.790000000000006</v>
      </c>
      <c r="D20" s="548" t="s">
        <v>1067</v>
      </c>
      <c r="E20" s="457">
        <v>10750.830000000002</v>
      </c>
      <c r="F20" s="457">
        <v>53754.15</v>
      </c>
    </row>
    <row r="21" spans="1:6" x14ac:dyDescent="0.25">
      <c r="C21" s="442"/>
      <c r="D21" s="549" t="s">
        <v>337</v>
      </c>
      <c r="E21" s="550">
        <v>465460.75000000006</v>
      </c>
      <c r="F21" s="550">
        <v>2327303.75</v>
      </c>
    </row>
    <row r="22" spans="1:6" ht="18.75" x14ac:dyDescent="0.3">
      <c r="A22" s="558" t="s">
        <v>1072</v>
      </c>
      <c r="C22" s="442"/>
      <c r="D22" s="555"/>
      <c r="E22" s="556"/>
      <c r="F22" s="556"/>
    </row>
    <row r="23" spans="1:6" x14ac:dyDescent="0.25">
      <c r="F23"/>
    </row>
    <row r="24" spans="1:6" x14ac:dyDescent="0.25">
      <c r="A24" s="757" t="s">
        <v>1077</v>
      </c>
      <c r="B24" s="758"/>
      <c r="C24" s="758"/>
      <c r="D24" s="758"/>
      <c r="E24" s="758"/>
      <c r="F24" s="759"/>
    </row>
    <row r="25" spans="1:6" ht="39" x14ac:dyDescent="0.25">
      <c r="A25" s="542" t="s">
        <v>970</v>
      </c>
      <c r="B25" s="570" t="s">
        <v>1062</v>
      </c>
      <c r="C25" s="543" t="s">
        <v>1063</v>
      </c>
      <c r="D25" s="544" t="s">
        <v>1064</v>
      </c>
      <c r="E25" s="545" t="s">
        <v>1065</v>
      </c>
      <c r="F25" s="545" t="s">
        <v>1068</v>
      </c>
    </row>
    <row r="26" spans="1:6" x14ac:dyDescent="0.25">
      <c r="A26" s="546" t="s">
        <v>971</v>
      </c>
      <c r="B26" s="547">
        <v>6</v>
      </c>
      <c r="C26" s="551">
        <v>113767.8</v>
      </c>
      <c r="D26" s="552" t="s">
        <v>1069</v>
      </c>
      <c r="E26" s="457">
        <v>113767.8</v>
      </c>
      <c r="F26" s="457">
        <v>113767.8</v>
      </c>
    </row>
    <row r="27" spans="1:6" x14ac:dyDescent="0.25">
      <c r="A27" s="546" t="s">
        <v>972</v>
      </c>
      <c r="B27" s="547">
        <v>1</v>
      </c>
      <c r="C27" s="551">
        <v>10</v>
      </c>
      <c r="D27" s="552" t="s">
        <v>1070</v>
      </c>
      <c r="E27" s="457">
        <v>2900</v>
      </c>
      <c r="F27" s="457">
        <v>2900</v>
      </c>
    </row>
    <row r="28" spans="1:6" x14ac:dyDescent="0.25">
      <c r="A28" s="546" t="s">
        <v>973</v>
      </c>
      <c r="B28" s="547">
        <v>17</v>
      </c>
      <c r="C28" s="551">
        <v>0.89999999999999991</v>
      </c>
      <c r="D28" s="552" t="s">
        <v>1067</v>
      </c>
      <c r="E28" s="457">
        <v>29120</v>
      </c>
      <c r="F28" s="457">
        <v>145600</v>
      </c>
    </row>
    <row r="29" spans="1:6" x14ac:dyDescent="0.25">
      <c r="A29" s="546" t="s">
        <v>974</v>
      </c>
      <c r="B29" s="547">
        <v>12</v>
      </c>
      <c r="C29" s="551">
        <v>76.739999999999995</v>
      </c>
      <c r="D29" s="552" t="s">
        <v>1067</v>
      </c>
      <c r="E29" s="457">
        <v>32608.860000000004</v>
      </c>
      <c r="F29" s="457">
        <v>163044.29999999999</v>
      </c>
    </row>
    <row r="30" spans="1:6" x14ac:dyDescent="0.25">
      <c r="A30" s="546" t="s">
        <v>975</v>
      </c>
      <c r="B30" s="547">
        <v>14</v>
      </c>
      <c r="C30" s="551">
        <v>481.75999999999988</v>
      </c>
      <c r="D30" s="552" t="s">
        <v>1067</v>
      </c>
      <c r="E30" s="457">
        <v>38058.379999999997</v>
      </c>
      <c r="F30" s="457">
        <v>190291.9</v>
      </c>
    </row>
    <row r="31" spans="1:6" x14ac:dyDescent="0.25">
      <c r="A31" s="546" t="s">
        <v>977</v>
      </c>
      <c r="B31" s="547">
        <v>28</v>
      </c>
      <c r="C31" s="551">
        <v>263.58</v>
      </c>
      <c r="D31" s="552" t="s">
        <v>1067</v>
      </c>
      <c r="E31" s="457">
        <v>7907.87</v>
      </c>
      <c r="F31" s="457">
        <v>39539.35</v>
      </c>
    </row>
    <row r="32" spans="1:6" x14ac:dyDescent="0.25">
      <c r="A32" s="546" t="s">
        <v>978</v>
      </c>
      <c r="B32" s="547">
        <v>1</v>
      </c>
      <c r="C32" s="551">
        <v>0.8</v>
      </c>
      <c r="D32" s="552" t="s">
        <v>1067</v>
      </c>
      <c r="E32" s="457">
        <v>352</v>
      </c>
      <c r="F32" s="457">
        <v>1760</v>
      </c>
    </row>
    <row r="33" spans="1:6" x14ac:dyDescent="0.25">
      <c r="A33" s="546" t="s">
        <v>981</v>
      </c>
      <c r="B33" s="547">
        <v>1</v>
      </c>
      <c r="C33" s="551">
        <v>28.169999999999998</v>
      </c>
      <c r="D33" s="552" t="s">
        <v>1067</v>
      </c>
      <c r="E33" s="457">
        <v>4900.78</v>
      </c>
      <c r="F33" s="457">
        <v>24503.9</v>
      </c>
    </row>
    <row r="34" spans="1:6" x14ac:dyDescent="0.25">
      <c r="C34" s="442"/>
      <c r="D34" s="553" t="s">
        <v>337</v>
      </c>
      <c r="E34" s="550">
        <v>229615.69</v>
      </c>
      <c r="F34" s="550">
        <v>681407.25</v>
      </c>
    </row>
    <row r="35" spans="1:6" ht="18.75" x14ac:dyDescent="0.3">
      <c r="A35" s="558" t="s">
        <v>1071</v>
      </c>
      <c r="F35"/>
    </row>
    <row r="36" spans="1:6" x14ac:dyDescent="0.25">
      <c r="A36" s="557"/>
      <c r="F36"/>
    </row>
    <row r="37" spans="1:6" ht="39" x14ac:dyDescent="0.25">
      <c r="A37" s="542" t="s">
        <v>970</v>
      </c>
      <c r="B37" s="565" t="s">
        <v>1062</v>
      </c>
      <c r="C37" s="562" t="s">
        <v>1063</v>
      </c>
      <c r="D37" s="563" t="s">
        <v>1064</v>
      </c>
      <c r="E37" s="564" t="s">
        <v>1065</v>
      </c>
      <c r="F37" s="545" t="s">
        <v>1068</v>
      </c>
    </row>
    <row r="38" spans="1:6" x14ac:dyDescent="0.25">
      <c r="A38" s="560" t="s">
        <v>971</v>
      </c>
      <c r="B38" s="567">
        <v>6</v>
      </c>
      <c r="C38" s="572">
        <v>113767.8</v>
      </c>
      <c r="D38" s="547" t="s">
        <v>1069</v>
      </c>
      <c r="E38" s="573">
        <v>113767.8</v>
      </c>
      <c r="F38" s="573">
        <v>113767.8</v>
      </c>
    </row>
    <row r="39" spans="1:6" x14ac:dyDescent="0.25">
      <c r="A39" s="560" t="s">
        <v>972</v>
      </c>
      <c r="B39" s="567">
        <v>1</v>
      </c>
      <c r="C39" s="572">
        <v>10</v>
      </c>
      <c r="D39" s="547" t="s">
        <v>1070</v>
      </c>
      <c r="E39" s="573">
        <v>2900</v>
      </c>
      <c r="F39" s="573">
        <v>2900</v>
      </c>
    </row>
    <row r="40" spans="1:6" x14ac:dyDescent="0.25">
      <c r="A40" s="561" t="s">
        <v>973</v>
      </c>
      <c r="B40" s="566">
        <v>215</v>
      </c>
      <c r="C40" s="573">
        <v>9.8299999999999788</v>
      </c>
      <c r="D40" s="571" t="s">
        <v>1067</v>
      </c>
      <c r="E40" s="573">
        <v>316663.75</v>
      </c>
      <c r="F40" s="574">
        <v>1583318.75</v>
      </c>
    </row>
    <row r="41" spans="1:6" x14ac:dyDescent="0.25">
      <c r="A41" s="560" t="s">
        <v>974</v>
      </c>
      <c r="B41" s="567">
        <v>42</v>
      </c>
      <c r="C41" s="573">
        <v>336.82999999999993</v>
      </c>
      <c r="D41" s="571" t="s">
        <v>1067</v>
      </c>
      <c r="E41" s="573">
        <v>143138.48000000001</v>
      </c>
      <c r="F41" s="573">
        <v>715692.39999999991</v>
      </c>
    </row>
    <row r="42" spans="1:6" x14ac:dyDescent="0.25">
      <c r="A42" s="560" t="s">
        <v>975</v>
      </c>
      <c r="B42" s="567">
        <v>30</v>
      </c>
      <c r="C42" s="573">
        <v>802.77999999999986</v>
      </c>
      <c r="D42" s="571" t="s">
        <v>1067</v>
      </c>
      <c r="E42" s="573">
        <v>63417.81</v>
      </c>
      <c r="F42" s="573">
        <v>317089.05</v>
      </c>
    </row>
    <row r="43" spans="1:6" x14ac:dyDescent="0.25">
      <c r="A43" s="560" t="s">
        <v>976</v>
      </c>
      <c r="B43" s="567">
        <v>3</v>
      </c>
      <c r="C43" s="573">
        <v>17.45</v>
      </c>
      <c r="D43" s="571" t="s">
        <v>1067</v>
      </c>
      <c r="E43" s="573">
        <v>2390.65</v>
      </c>
      <c r="F43" s="573">
        <v>11953.25</v>
      </c>
    </row>
    <row r="44" spans="1:6" x14ac:dyDescent="0.25">
      <c r="A44" s="560" t="s">
        <v>977</v>
      </c>
      <c r="B44" s="567">
        <v>105</v>
      </c>
      <c r="C44" s="573">
        <v>1047.1600000000008</v>
      </c>
      <c r="D44" s="571" t="s">
        <v>1067</v>
      </c>
      <c r="E44" s="573">
        <v>31415.560000000016</v>
      </c>
      <c r="F44" s="573">
        <v>157077.79999999999</v>
      </c>
    </row>
    <row r="45" spans="1:6" x14ac:dyDescent="0.25">
      <c r="A45" s="560" t="s">
        <v>978</v>
      </c>
      <c r="B45" s="567">
        <v>4</v>
      </c>
      <c r="C45" s="573">
        <v>5.34</v>
      </c>
      <c r="D45" s="571" t="s">
        <v>1067</v>
      </c>
      <c r="E45" s="573">
        <v>2352.3199999999997</v>
      </c>
      <c r="F45" s="573">
        <v>11761.6</v>
      </c>
    </row>
    <row r="46" spans="1:6" x14ac:dyDescent="0.25">
      <c r="A46" s="560" t="s">
        <v>979</v>
      </c>
      <c r="B46" s="567">
        <v>0</v>
      </c>
      <c r="C46" s="573">
        <v>0</v>
      </c>
      <c r="D46" s="571" t="s">
        <v>1067</v>
      </c>
      <c r="E46" s="573">
        <v>0</v>
      </c>
      <c r="F46" s="573">
        <v>0</v>
      </c>
    </row>
    <row r="47" spans="1:6" x14ac:dyDescent="0.25">
      <c r="A47" s="560" t="s">
        <v>980</v>
      </c>
      <c r="B47" s="567">
        <v>4</v>
      </c>
      <c r="C47" s="573">
        <v>0.05</v>
      </c>
      <c r="D47" s="571" t="s">
        <v>1067</v>
      </c>
      <c r="E47" s="573">
        <v>3378.46</v>
      </c>
      <c r="F47" s="573">
        <v>16892.3</v>
      </c>
    </row>
    <row r="48" spans="1:6" x14ac:dyDescent="0.25">
      <c r="A48" s="560" t="s">
        <v>981</v>
      </c>
      <c r="B48" s="567">
        <v>4</v>
      </c>
      <c r="C48" s="573">
        <v>89.960000000000008</v>
      </c>
      <c r="D48" s="571" t="s">
        <v>1067</v>
      </c>
      <c r="E48" s="573">
        <v>15651.61</v>
      </c>
      <c r="F48" s="573">
        <v>78258.05</v>
      </c>
    </row>
    <row r="49" spans="1:8" x14ac:dyDescent="0.25">
      <c r="A49" s="27"/>
      <c r="C49" s="568"/>
      <c r="D49" s="553" t="s">
        <v>337</v>
      </c>
      <c r="E49" s="550">
        <v>695076.44000000006</v>
      </c>
      <c r="F49" s="550">
        <v>3008710.9999999995</v>
      </c>
    </row>
    <row r="50" spans="1:8" x14ac:dyDescent="0.25">
      <c r="A50" s="27"/>
      <c r="C50" s="568"/>
      <c r="D50" s="650"/>
      <c r="E50" s="556"/>
      <c r="F50" s="556"/>
    </row>
    <row r="51" spans="1:8" ht="8.25" customHeight="1" x14ac:dyDescent="0.25">
      <c r="A51" s="196"/>
      <c r="B51" s="694"/>
      <c r="C51" s="694"/>
      <c r="D51" s="695"/>
      <c r="E51" s="696"/>
      <c r="F51" s="696"/>
      <c r="G51" s="696"/>
      <c r="H51" s="696"/>
    </row>
    <row r="52" spans="1:8" ht="18.75" x14ac:dyDescent="0.3">
      <c r="A52" s="558" t="s">
        <v>1074</v>
      </c>
    </row>
    <row r="53" spans="1:8" x14ac:dyDescent="0.25">
      <c r="A53" s="27"/>
    </row>
    <row r="54" spans="1:8" ht="39" x14ac:dyDescent="0.25">
      <c r="A54" s="542" t="s">
        <v>970</v>
      </c>
      <c r="B54" s="565" t="s">
        <v>1062</v>
      </c>
      <c r="C54" s="562" t="s">
        <v>1075</v>
      </c>
      <c r="D54" s="563" t="s">
        <v>1064</v>
      </c>
      <c r="E54" s="564" t="s">
        <v>1065</v>
      </c>
      <c r="F54" s="545" t="s">
        <v>1068</v>
      </c>
    </row>
    <row r="55" spans="1:8" x14ac:dyDescent="0.25">
      <c r="A55" s="576" t="s">
        <v>971</v>
      </c>
      <c r="B55" s="577">
        <v>9</v>
      </c>
      <c r="C55" s="578"/>
      <c r="D55" s="547" t="s">
        <v>1069</v>
      </c>
      <c r="E55" s="586" t="s">
        <v>1076</v>
      </c>
      <c r="F55" s="579">
        <v>51148.23</v>
      </c>
    </row>
    <row r="56" spans="1:8" x14ac:dyDescent="0.25">
      <c r="A56" s="576" t="s">
        <v>972</v>
      </c>
      <c r="B56" s="577">
        <v>3</v>
      </c>
      <c r="C56" s="578"/>
      <c r="D56" s="547" t="s">
        <v>1070</v>
      </c>
      <c r="E56" s="586" t="s">
        <v>1076</v>
      </c>
      <c r="F56" s="579">
        <v>3190</v>
      </c>
    </row>
    <row r="57" spans="1:8" x14ac:dyDescent="0.25">
      <c r="A57" s="580" t="s">
        <v>973</v>
      </c>
      <c r="B57" s="577">
        <v>238</v>
      </c>
      <c r="C57" s="578"/>
      <c r="D57" s="571" t="s">
        <v>1067</v>
      </c>
      <c r="E57" s="586" t="s">
        <v>1076</v>
      </c>
      <c r="F57" s="579">
        <v>1883976.25</v>
      </c>
    </row>
    <row r="58" spans="1:8" x14ac:dyDescent="0.25">
      <c r="A58" s="576" t="s">
        <v>974</v>
      </c>
      <c r="B58" s="577">
        <v>36</v>
      </c>
      <c r="C58" s="581">
        <v>162.78</v>
      </c>
      <c r="D58" s="571" t="s">
        <v>1067</v>
      </c>
      <c r="E58" s="586" t="s">
        <v>1076</v>
      </c>
      <c r="F58" s="579">
        <v>349706.36249999999</v>
      </c>
    </row>
    <row r="59" spans="1:8" x14ac:dyDescent="0.25">
      <c r="A59" s="576" t="s">
        <v>975</v>
      </c>
      <c r="B59" s="577">
        <v>29</v>
      </c>
      <c r="C59" s="578">
        <v>1292.07</v>
      </c>
      <c r="D59" s="571" t="s">
        <v>1067</v>
      </c>
      <c r="E59" s="586" t="s">
        <v>1076</v>
      </c>
      <c r="F59" s="579">
        <v>569772.60849999997</v>
      </c>
    </row>
    <row r="60" spans="1:8" x14ac:dyDescent="0.25">
      <c r="A60" s="576" t="s">
        <v>976</v>
      </c>
      <c r="B60" s="577">
        <v>1</v>
      </c>
      <c r="C60" s="578">
        <v>0.21</v>
      </c>
      <c r="D60" s="571" t="s">
        <v>1067</v>
      </c>
      <c r="E60" s="586" t="s">
        <v>1076</v>
      </c>
      <c r="F60" s="579">
        <v>146.316</v>
      </c>
    </row>
    <row r="61" spans="1:8" x14ac:dyDescent="0.25">
      <c r="A61" s="576" t="s">
        <v>977</v>
      </c>
      <c r="B61" s="577">
        <v>83</v>
      </c>
      <c r="C61" s="578">
        <v>1453.35</v>
      </c>
      <c r="D61" s="571" t="s">
        <v>1067</v>
      </c>
      <c r="E61" s="586" t="s">
        <v>1076</v>
      </c>
      <c r="F61" s="579">
        <v>236372.25000000003</v>
      </c>
    </row>
    <row r="62" spans="1:8" x14ac:dyDescent="0.25">
      <c r="A62" s="576" t="s">
        <v>978</v>
      </c>
      <c r="B62" s="577">
        <v>3</v>
      </c>
      <c r="C62" s="578">
        <v>1.49</v>
      </c>
      <c r="D62" s="571" t="s">
        <v>1067</v>
      </c>
      <c r="E62" s="586" t="s">
        <v>1076</v>
      </c>
      <c r="F62" s="579">
        <v>3284.38</v>
      </c>
    </row>
    <row r="63" spans="1:8" x14ac:dyDescent="0.25">
      <c r="A63" s="576" t="s">
        <v>979</v>
      </c>
      <c r="B63" s="577">
        <v>1</v>
      </c>
      <c r="C63" s="578">
        <v>10.89</v>
      </c>
      <c r="D63" s="571" t="s">
        <v>1067</v>
      </c>
      <c r="E63" s="586" t="s">
        <v>1076</v>
      </c>
      <c r="F63" s="579">
        <v>23967.68</v>
      </c>
    </row>
    <row r="64" spans="1:8" x14ac:dyDescent="0.25">
      <c r="A64" s="576" t="s">
        <v>980</v>
      </c>
      <c r="B64" s="577">
        <v>13</v>
      </c>
      <c r="C64" s="578"/>
      <c r="D64" s="571" t="s">
        <v>1067</v>
      </c>
      <c r="E64" s="586" t="s">
        <v>1076</v>
      </c>
      <c r="F64" s="579">
        <v>103204.55000000002</v>
      </c>
    </row>
    <row r="65" spans="1:6" x14ac:dyDescent="0.25">
      <c r="A65" s="576" t="s">
        <v>981</v>
      </c>
      <c r="B65" s="577">
        <v>5</v>
      </c>
      <c r="C65" s="578">
        <v>43.37</v>
      </c>
      <c r="D65" s="571" t="s">
        <v>1067</v>
      </c>
      <c r="E65" s="586" t="s">
        <v>1076</v>
      </c>
      <c r="F65" s="579">
        <v>37729.986000000004</v>
      </c>
    </row>
    <row r="66" spans="1:6" x14ac:dyDescent="0.25">
      <c r="A66" s="582" t="s">
        <v>337</v>
      </c>
      <c r="B66" s="583">
        <v>370</v>
      </c>
      <c r="C66" s="584">
        <v>2964.16</v>
      </c>
      <c r="D66" s="583">
        <v>11</v>
      </c>
      <c r="E66" s="586" t="s">
        <v>1076</v>
      </c>
      <c r="F66" s="585">
        <v>3262498.61</v>
      </c>
    </row>
    <row r="67" spans="1:6" x14ac:dyDescent="0.25">
      <c r="A67" s="587"/>
      <c r="B67" s="588"/>
    </row>
    <row r="69" spans="1:6" ht="18.75" x14ac:dyDescent="0.3">
      <c r="A69" s="558"/>
    </row>
    <row r="70" spans="1:6" x14ac:dyDescent="0.25">
      <c r="B70" s="589"/>
      <c r="C70" s="590"/>
    </row>
  </sheetData>
  <mergeCells count="5">
    <mergeCell ref="A24:F24"/>
    <mergeCell ref="A11:F11"/>
    <mergeCell ref="A4:F4"/>
    <mergeCell ref="A5:F5"/>
    <mergeCell ref="A6:F6"/>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J141"/>
  <sheetViews>
    <sheetView showGridLines="0" showRowColHeaders="0" topLeftCell="A37" zoomScaleNormal="100" workbookViewId="0">
      <selection activeCell="F59" sqref="F59"/>
    </sheetView>
  </sheetViews>
  <sheetFormatPr defaultRowHeight="15" x14ac:dyDescent="0.25"/>
  <cols>
    <col min="1" max="1" width="69.7109375" customWidth="1"/>
    <col min="2" max="2" width="19.140625" customWidth="1"/>
    <col min="3" max="3" width="12.28515625" bestFit="1" customWidth="1"/>
    <col min="4" max="7" width="12.42578125" bestFit="1" customWidth="1"/>
    <col min="8" max="8" width="12.140625" bestFit="1" customWidth="1"/>
    <col min="9" max="10" width="12.42578125" bestFit="1" customWidth="1"/>
    <col min="11" max="11" width="11.5703125" customWidth="1"/>
    <col min="12" max="12" width="13.7109375" customWidth="1"/>
    <col min="13" max="13" width="14.28515625" customWidth="1"/>
    <col min="14" max="15" width="13.28515625" customWidth="1"/>
    <col min="16" max="16" width="14.7109375" customWidth="1"/>
    <col min="17" max="18" width="9.5703125" customWidth="1"/>
    <col min="19" max="19" width="14.28515625" bestFit="1" customWidth="1"/>
    <col min="20" max="16384" width="9.140625" style="27"/>
  </cols>
  <sheetData>
    <row r="1" spans="1:24" ht="22.5" customHeight="1" x14ac:dyDescent="0.25"/>
    <row r="2" spans="1:24" ht="22.5" customHeight="1" x14ac:dyDescent="0.25"/>
    <row r="3" spans="1:24" ht="26.25" x14ac:dyDescent="0.4">
      <c r="A3" s="18" t="s">
        <v>415</v>
      </c>
    </row>
    <row r="4" spans="1:24" ht="53.25" customHeight="1" x14ac:dyDescent="0.25">
      <c r="A4" s="760" t="s">
        <v>1041</v>
      </c>
      <c r="B4" s="760"/>
      <c r="C4" s="760"/>
      <c r="D4" s="760"/>
      <c r="E4" s="760"/>
      <c r="F4" s="66"/>
      <c r="G4" s="66"/>
      <c r="H4" s="66"/>
      <c r="I4" s="66"/>
      <c r="J4" s="66"/>
      <c r="K4" s="66"/>
      <c r="L4" s="66"/>
      <c r="M4" s="66"/>
      <c r="N4" s="66"/>
    </row>
    <row r="6" spans="1:24" ht="32.25" customHeight="1" x14ac:dyDescent="0.35">
      <c r="A6" s="767" t="s">
        <v>416</v>
      </c>
      <c r="B6" s="768"/>
      <c r="C6" s="768"/>
      <c r="D6" s="768"/>
      <c r="E6" s="768"/>
      <c r="F6" s="768"/>
      <c r="G6" s="768"/>
      <c r="H6" s="768"/>
      <c r="I6" s="768"/>
      <c r="J6" s="768"/>
      <c r="K6" s="768"/>
      <c r="L6" s="768"/>
      <c r="M6" s="769"/>
      <c r="N6" s="764" t="s">
        <v>1059</v>
      </c>
      <c r="O6" s="778" t="s">
        <v>1058</v>
      </c>
    </row>
    <row r="7" spans="1:24" ht="17.25" x14ac:dyDescent="0.25">
      <c r="A7" s="19" t="s">
        <v>22</v>
      </c>
      <c r="B7" s="19"/>
      <c r="C7" s="19">
        <v>2006</v>
      </c>
      <c r="D7" s="19">
        <v>2007</v>
      </c>
      <c r="E7" s="45" t="s">
        <v>923</v>
      </c>
      <c r="F7" s="19">
        <v>2009</v>
      </c>
      <c r="G7" s="19">
        <v>2010</v>
      </c>
      <c r="H7" s="19">
        <v>2011</v>
      </c>
      <c r="I7" s="19">
        <v>2012</v>
      </c>
      <c r="J7" s="19">
        <v>2013</v>
      </c>
      <c r="K7" s="19">
        <v>2014</v>
      </c>
      <c r="L7" s="45" t="s">
        <v>1022</v>
      </c>
      <c r="M7" s="45">
        <v>2016</v>
      </c>
      <c r="N7" s="764"/>
      <c r="O7" s="779"/>
    </row>
    <row r="8" spans="1:24" x14ac:dyDescent="0.25">
      <c r="A8" s="11" t="s">
        <v>888</v>
      </c>
      <c r="B8" s="11"/>
      <c r="C8" s="11" t="s">
        <v>127</v>
      </c>
      <c r="D8" s="11" t="s">
        <v>127</v>
      </c>
      <c r="E8" s="14">
        <v>10700</v>
      </c>
      <c r="F8" s="14">
        <v>9500</v>
      </c>
      <c r="G8" s="14">
        <v>10400</v>
      </c>
      <c r="H8" s="14">
        <v>9800</v>
      </c>
      <c r="I8" s="14">
        <v>12900</v>
      </c>
      <c r="J8" s="14">
        <v>12000</v>
      </c>
      <c r="K8" s="180">
        <v>13800</v>
      </c>
      <c r="L8" s="86">
        <v>13900</v>
      </c>
      <c r="M8" s="14">
        <v>13000</v>
      </c>
      <c r="N8" s="515">
        <v>-900</v>
      </c>
      <c r="O8" s="202">
        <v>-6.4748201438848921E-2</v>
      </c>
      <c r="P8" s="1"/>
    </row>
    <row r="9" spans="1:24" x14ac:dyDescent="0.25">
      <c r="A9" s="28" t="s">
        <v>924</v>
      </c>
    </row>
    <row r="10" spans="1:24" x14ac:dyDescent="0.25">
      <c r="A10" s="28" t="s">
        <v>922</v>
      </c>
    </row>
    <row r="11" spans="1:24" x14ac:dyDescent="0.25">
      <c r="A11" s="28" t="s">
        <v>417</v>
      </c>
      <c r="K11" s="78"/>
    </row>
    <row r="12" spans="1:24" ht="6" customHeight="1" x14ac:dyDescent="0.25">
      <c r="A12" s="195"/>
      <c r="B12" s="196"/>
      <c r="C12" s="196"/>
      <c r="D12" s="196"/>
      <c r="E12" s="196"/>
      <c r="F12" s="196"/>
      <c r="G12" s="196"/>
      <c r="H12" s="196"/>
      <c r="I12" s="196"/>
      <c r="J12" s="196"/>
      <c r="K12" s="210"/>
      <c r="L12" s="196"/>
      <c r="M12" s="196"/>
      <c r="N12" s="196"/>
      <c r="O12" s="196"/>
      <c r="P12" s="196"/>
      <c r="Q12" s="196"/>
      <c r="R12" s="196"/>
      <c r="S12" s="196"/>
    </row>
    <row r="13" spans="1:24" x14ac:dyDescent="0.25">
      <c r="K13" s="79"/>
    </row>
    <row r="14" spans="1:24" ht="21" x14ac:dyDescent="0.35">
      <c r="A14" s="65" t="s">
        <v>418</v>
      </c>
      <c r="B14" s="19"/>
      <c r="C14" s="19"/>
      <c r="D14" s="19"/>
      <c r="E14" s="19"/>
      <c r="F14" s="19"/>
      <c r="G14" s="19"/>
      <c r="H14" s="19"/>
      <c r="I14" s="19"/>
      <c r="J14" s="19"/>
      <c r="K14" s="19"/>
      <c r="L14" s="45" t="s">
        <v>1023</v>
      </c>
      <c r="M14" s="45"/>
    </row>
    <row r="15" spans="1:24" x14ac:dyDescent="0.25">
      <c r="A15" s="19" t="s">
        <v>419</v>
      </c>
      <c r="B15" s="19"/>
      <c r="C15" s="19">
        <v>2006</v>
      </c>
      <c r="D15" s="19">
        <v>2007</v>
      </c>
      <c r="E15" s="19">
        <v>2008</v>
      </c>
      <c r="F15" s="19">
        <v>2009</v>
      </c>
      <c r="G15" s="19">
        <v>2010</v>
      </c>
      <c r="H15" s="19">
        <v>2011</v>
      </c>
      <c r="I15" s="19">
        <v>2012</v>
      </c>
      <c r="J15" s="19">
        <v>2013</v>
      </c>
      <c r="K15" s="19">
        <v>2014</v>
      </c>
      <c r="L15" s="19">
        <v>2015</v>
      </c>
      <c r="M15" s="19">
        <v>2016</v>
      </c>
      <c r="P15" s="80"/>
      <c r="Q15" s="81"/>
      <c r="R15" s="82"/>
      <c r="S15" s="82"/>
      <c r="T15" s="81"/>
      <c r="U15" s="81"/>
      <c r="V15" s="83"/>
      <c r="W15" s="81"/>
      <c r="X15" s="36"/>
    </row>
    <row r="16" spans="1:24" x14ac:dyDescent="0.25">
      <c r="A16" s="11" t="s">
        <v>1</v>
      </c>
      <c r="B16" s="11" t="s">
        <v>127</v>
      </c>
      <c r="C16" s="15" t="s">
        <v>127</v>
      </c>
      <c r="D16" s="15" t="s">
        <v>127</v>
      </c>
      <c r="E16" s="15" t="s">
        <v>127</v>
      </c>
      <c r="F16" s="15">
        <v>331</v>
      </c>
      <c r="G16" s="15" t="s">
        <v>127</v>
      </c>
      <c r="H16" s="15" t="s">
        <v>127</v>
      </c>
      <c r="I16" s="15">
        <v>484</v>
      </c>
      <c r="J16" s="14">
        <v>0</v>
      </c>
      <c r="K16" s="14">
        <v>0</v>
      </c>
      <c r="L16" s="14">
        <v>826</v>
      </c>
      <c r="M16" s="14">
        <v>0</v>
      </c>
      <c r="P16" s="84"/>
      <c r="Q16" s="82"/>
      <c r="R16" s="82"/>
      <c r="S16" s="82"/>
      <c r="T16" s="82"/>
      <c r="U16" s="82"/>
      <c r="V16" s="82"/>
      <c r="W16" s="82"/>
      <c r="X16" s="36"/>
    </row>
    <row r="17" spans="1:24" x14ac:dyDescent="0.25">
      <c r="A17" s="11" t="s">
        <v>2</v>
      </c>
      <c r="B17" s="11" t="s">
        <v>127</v>
      </c>
      <c r="C17" s="15" t="s">
        <v>127</v>
      </c>
      <c r="D17" s="15" t="s">
        <v>127</v>
      </c>
      <c r="E17" s="15">
        <v>112</v>
      </c>
      <c r="F17" s="15">
        <v>1112</v>
      </c>
      <c r="G17" s="15" t="s">
        <v>127</v>
      </c>
      <c r="H17" s="15" t="s">
        <v>127</v>
      </c>
      <c r="I17" s="15">
        <v>1423</v>
      </c>
      <c r="J17" s="14">
        <v>0</v>
      </c>
      <c r="K17" s="14">
        <v>0</v>
      </c>
      <c r="L17" s="14">
        <v>925</v>
      </c>
      <c r="M17" s="14">
        <v>0</v>
      </c>
      <c r="P17" s="81"/>
      <c r="Q17" s="81"/>
      <c r="R17" s="85"/>
      <c r="S17" s="85"/>
      <c r="T17" s="85"/>
      <c r="U17" s="85"/>
      <c r="V17" s="85"/>
      <c r="W17" s="85"/>
      <c r="X17" s="36"/>
    </row>
    <row r="18" spans="1:24" x14ac:dyDescent="0.25">
      <c r="A18" s="11" t="s">
        <v>3</v>
      </c>
      <c r="B18" s="11" t="s">
        <v>127</v>
      </c>
      <c r="C18" s="15" t="s">
        <v>127</v>
      </c>
      <c r="D18" s="15" t="s">
        <v>127</v>
      </c>
      <c r="E18" s="15" t="s">
        <v>127</v>
      </c>
      <c r="F18" s="15">
        <v>805</v>
      </c>
      <c r="G18" s="15" t="s">
        <v>127</v>
      </c>
      <c r="H18" s="15" t="s">
        <v>127</v>
      </c>
      <c r="I18" s="15">
        <v>1384</v>
      </c>
      <c r="J18" s="14">
        <v>0</v>
      </c>
      <c r="K18" s="14">
        <v>0</v>
      </c>
      <c r="L18" s="14">
        <v>1041</v>
      </c>
      <c r="M18" s="14">
        <v>0</v>
      </c>
      <c r="P18" s="81"/>
      <c r="Q18" s="81"/>
      <c r="R18" s="85"/>
      <c r="S18" s="85"/>
      <c r="T18" s="85"/>
      <c r="U18" s="85"/>
      <c r="V18" s="85"/>
      <c r="W18" s="85"/>
      <c r="X18" s="36"/>
    </row>
    <row r="19" spans="1:24" x14ac:dyDescent="0.25">
      <c r="A19" s="11" t="s">
        <v>5</v>
      </c>
      <c r="B19" s="11" t="s">
        <v>127</v>
      </c>
      <c r="C19" s="15">
        <v>664</v>
      </c>
      <c r="D19" s="15" t="s">
        <v>127</v>
      </c>
      <c r="E19" s="15" t="s">
        <v>127</v>
      </c>
      <c r="F19" s="15">
        <v>1019</v>
      </c>
      <c r="G19" s="15" t="s">
        <v>127</v>
      </c>
      <c r="H19" s="15" t="s">
        <v>127</v>
      </c>
      <c r="I19" s="15">
        <v>2353</v>
      </c>
      <c r="J19" s="14">
        <v>0</v>
      </c>
      <c r="K19" s="14">
        <v>0</v>
      </c>
      <c r="L19" s="14">
        <v>1206</v>
      </c>
      <c r="M19" s="14">
        <v>0</v>
      </c>
      <c r="P19" s="81"/>
      <c r="Q19" s="81"/>
      <c r="R19" s="85"/>
      <c r="S19" s="85"/>
      <c r="T19" s="85"/>
      <c r="U19" s="85"/>
      <c r="V19" s="85"/>
      <c r="W19" s="85"/>
      <c r="X19" s="36"/>
    </row>
    <row r="20" spans="1:24" x14ac:dyDescent="0.25">
      <c r="A20" s="11" t="s">
        <v>6</v>
      </c>
      <c r="B20" s="11" t="s">
        <v>127</v>
      </c>
      <c r="C20" s="15" t="s">
        <v>127</v>
      </c>
      <c r="D20" s="15" t="s">
        <v>127</v>
      </c>
      <c r="E20" s="15" t="s">
        <v>127</v>
      </c>
      <c r="F20" s="15" t="s">
        <v>127</v>
      </c>
      <c r="G20" s="15" t="s">
        <v>127</v>
      </c>
      <c r="H20" s="15" t="s">
        <v>127</v>
      </c>
      <c r="I20" s="15">
        <v>1166</v>
      </c>
      <c r="J20" s="14">
        <v>0</v>
      </c>
      <c r="K20" s="14">
        <v>0</v>
      </c>
      <c r="L20" s="14">
        <v>1685</v>
      </c>
      <c r="M20" s="14">
        <v>0</v>
      </c>
      <c r="P20" s="81"/>
      <c r="Q20" s="81"/>
      <c r="R20" s="85"/>
      <c r="S20" s="85"/>
      <c r="T20" s="85"/>
      <c r="U20" s="85"/>
      <c r="V20" s="85"/>
      <c r="W20" s="85"/>
      <c r="X20" s="36"/>
    </row>
    <row r="21" spans="1:24" x14ac:dyDescent="0.25">
      <c r="A21" s="11" t="s">
        <v>21</v>
      </c>
      <c r="B21" s="11" t="s">
        <v>127</v>
      </c>
      <c r="C21" s="15" t="s">
        <v>127</v>
      </c>
      <c r="D21" s="15" t="s">
        <v>127</v>
      </c>
      <c r="E21" s="15">
        <v>519</v>
      </c>
      <c r="F21" s="15">
        <v>1749</v>
      </c>
      <c r="G21" s="15" t="s">
        <v>127</v>
      </c>
      <c r="H21" s="15" t="s">
        <v>127</v>
      </c>
      <c r="I21" s="15">
        <v>1483</v>
      </c>
      <c r="J21" s="14">
        <v>0</v>
      </c>
      <c r="K21" s="14">
        <v>0</v>
      </c>
      <c r="L21" s="14">
        <v>1586</v>
      </c>
      <c r="M21" s="14">
        <v>0</v>
      </c>
      <c r="P21" s="81"/>
      <c r="Q21" s="81"/>
      <c r="R21" s="85"/>
      <c r="S21" s="85"/>
      <c r="T21" s="85"/>
      <c r="U21" s="85"/>
      <c r="V21" s="85"/>
      <c r="W21" s="85"/>
      <c r="X21" s="36"/>
    </row>
    <row r="22" spans="1:24" x14ac:dyDescent="0.25">
      <c r="A22" s="11" t="s">
        <v>7</v>
      </c>
      <c r="B22" s="11" t="s">
        <v>127</v>
      </c>
      <c r="C22" s="15">
        <v>425</v>
      </c>
      <c r="D22" s="15" t="s">
        <v>127</v>
      </c>
      <c r="E22" s="15" t="s">
        <v>127</v>
      </c>
      <c r="F22" s="15" t="s">
        <v>127</v>
      </c>
      <c r="G22" s="15" t="s">
        <v>127</v>
      </c>
      <c r="H22" s="15" t="s">
        <v>127</v>
      </c>
      <c r="I22" s="15">
        <v>9</v>
      </c>
      <c r="J22" s="14">
        <v>0</v>
      </c>
      <c r="K22" s="14">
        <v>0</v>
      </c>
      <c r="L22" s="14">
        <v>264</v>
      </c>
      <c r="M22" s="14">
        <v>0</v>
      </c>
      <c r="P22" s="81"/>
      <c r="Q22" s="81"/>
      <c r="R22" s="85"/>
      <c r="S22" s="85"/>
      <c r="T22" s="85"/>
      <c r="U22" s="85"/>
      <c r="V22" s="85"/>
      <c r="W22" s="85"/>
      <c r="X22" s="36"/>
    </row>
    <row r="23" spans="1:24" x14ac:dyDescent="0.25">
      <c r="A23" s="11" t="s">
        <v>8</v>
      </c>
      <c r="B23" s="11" t="s">
        <v>127</v>
      </c>
      <c r="C23" s="15">
        <v>2591</v>
      </c>
      <c r="D23" s="15" t="s">
        <v>127</v>
      </c>
      <c r="E23" s="15" t="s">
        <v>127</v>
      </c>
      <c r="F23" s="15">
        <v>3629</v>
      </c>
      <c r="G23" s="15" t="s">
        <v>127</v>
      </c>
      <c r="H23" s="15" t="s">
        <v>127</v>
      </c>
      <c r="I23" s="15">
        <v>5134</v>
      </c>
      <c r="J23" s="14">
        <v>0</v>
      </c>
      <c r="K23" s="14">
        <v>0</v>
      </c>
      <c r="L23" s="14">
        <v>2527</v>
      </c>
      <c r="M23" s="14">
        <v>0</v>
      </c>
      <c r="P23" s="81"/>
      <c r="Q23" s="81"/>
      <c r="R23" s="85"/>
      <c r="S23" s="85"/>
      <c r="T23" s="85"/>
      <c r="U23" s="85"/>
      <c r="V23" s="85"/>
      <c r="W23" s="85"/>
      <c r="X23" s="36"/>
    </row>
    <row r="24" spans="1:24" x14ac:dyDescent="0.25">
      <c r="A24" s="11" t="s">
        <v>10</v>
      </c>
      <c r="B24" s="11" t="s">
        <v>127</v>
      </c>
      <c r="C24" s="15" t="s">
        <v>127</v>
      </c>
      <c r="D24" s="15" t="s">
        <v>127</v>
      </c>
      <c r="E24" s="15" t="s">
        <v>127</v>
      </c>
      <c r="F24" s="15">
        <v>3898</v>
      </c>
      <c r="G24" s="15" t="s">
        <v>127</v>
      </c>
      <c r="H24" s="15" t="s">
        <v>127</v>
      </c>
      <c r="I24" s="15">
        <v>2458</v>
      </c>
      <c r="J24" s="14">
        <v>0</v>
      </c>
      <c r="K24" s="14">
        <v>0</v>
      </c>
      <c r="L24" s="14">
        <v>2824</v>
      </c>
      <c r="M24" s="14">
        <v>0</v>
      </c>
      <c r="P24" s="81"/>
      <c r="Q24" s="81"/>
      <c r="R24" s="85"/>
      <c r="S24" s="85"/>
      <c r="T24" s="85"/>
      <c r="U24" s="85"/>
      <c r="V24" s="85"/>
      <c r="W24" s="85"/>
      <c r="X24" s="36"/>
    </row>
    <row r="25" spans="1:24" x14ac:dyDescent="0.25">
      <c r="A25" s="11" t="s">
        <v>22</v>
      </c>
      <c r="B25" s="11" t="s">
        <v>127</v>
      </c>
      <c r="C25" s="15" t="s">
        <v>127</v>
      </c>
      <c r="D25" s="15" t="s">
        <v>127</v>
      </c>
      <c r="E25" s="15" t="s">
        <v>127</v>
      </c>
      <c r="F25" s="15">
        <v>14600</v>
      </c>
      <c r="G25" s="15" t="s">
        <v>127</v>
      </c>
      <c r="H25" s="15" t="s">
        <v>127</v>
      </c>
      <c r="I25" s="15">
        <v>15894</v>
      </c>
      <c r="J25" s="14">
        <v>0</v>
      </c>
      <c r="K25" s="14">
        <v>0</v>
      </c>
      <c r="L25" s="14">
        <v>12884</v>
      </c>
      <c r="M25" s="14">
        <v>0</v>
      </c>
      <c r="P25" s="81"/>
      <c r="Q25" s="81"/>
      <c r="R25" s="85"/>
      <c r="S25" s="85"/>
      <c r="T25" s="85"/>
      <c r="U25" s="85"/>
      <c r="V25" s="85"/>
      <c r="W25" s="85"/>
      <c r="X25" s="36"/>
    </row>
    <row r="26" spans="1:24" s="73" customFormat="1" x14ac:dyDescent="0.25">
      <c r="A26" s="19" t="s">
        <v>420</v>
      </c>
      <c r="B26" s="21"/>
      <c r="C26" s="19">
        <v>2006</v>
      </c>
      <c r="D26" s="19">
        <v>2007</v>
      </c>
      <c r="E26" s="19">
        <v>2008</v>
      </c>
      <c r="F26" s="19">
        <v>2009</v>
      </c>
      <c r="G26" s="19">
        <v>2010</v>
      </c>
      <c r="H26" s="19">
        <v>2011</v>
      </c>
      <c r="I26" s="19">
        <v>2012</v>
      </c>
      <c r="J26" s="19">
        <v>2013</v>
      </c>
      <c r="K26" s="19">
        <v>2014</v>
      </c>
      <c r="L26" s="19">
        <v>2015</v>
      </c>
      <c r="M26" s="19">
        <v>2016</v>
      </c>
      <c r="N26" s="2"/>
      <c r="O26" s="2"/>
      <c r="P26" s="81"/>
      <c r="Q26" s="81"/>
      <c r="R26" s="85"/>
      <c r="S26" s="85"/>
      <c r="T26" s="85"/>
      <c r="U26" s="85"/>
      <c r="V26" s="85"/>
      <c r="W26" s="85"/>
      <c r="X26" s="57"/>
    </row>
    <row r="27" spans="1:24" x14ac:dyDescent="0.25">
      <c r="A27" s="11" t="s">
        <v>1</v>
      </c>
      <c r="B27" s="11" t="s">
        <v>127</v>
      </c>
      <c r="C27" s="15" t="s">
        <v>127</v>
      </c>
      <c r="D27" s="15" t="s">
        <v>127</v>
      </c>
      <c r="E27" s="15" t="s">
        <v>127</v>
      </c>
      <c r="F27" s="15">
        <v>38</v>
      </c>
      <c r="G27" s="15" t="s">
        <v>127</v>
      </c>
      <c r="H27" s="15" t="s">
        <v>127</v>
      </c>
      <c r="I27" s="14">
        <v>0</v>
      </c>
      <c r="J27" s="14">
        <v>0</v>
      </c>
      <c r="K27" s="14">
        <v>0</v>
      </c>
      <c r="L27" s="14">
        <v>0</v>
      </c>
      <c r="M27" s="14">
        <v>0</v>
      </c>
      <c r="P27" s="2"/>
      <c r="Q27" s="2"/>
      <c r="R27" s="2"/>
      <c r="S27" s="2"/>
      <c r="T27" s="73"/>
      <c r="U27" s="73"/>
      <c r="V27" s="73"/>
      <c r="W27" s="73"/>
    </row>
    <row r="28" spans="1:24" x14ac:dyDescent="0.25">
      <c r="A28" s="11" t="s">
        <v>2</v>
      </c>
      <c r="B28" s="11" t="s">
        <v>127</v>
      </c>
      <c r="C28" s="15" t="s">
        <v>127</v>
      </c>
      <c r="D28" s="15" t="s">
        <v>127</v>
      </c>
      <c r="E28" s="15">
        <v>148</v>
      </c>
      <c r="F28" s="15">
        <v>432</v>
      </c>
      <c r="G28" s="15" t="s">
        <v>127</v>
      </c>
      <c r="H28" s="15" t="s">
        <v>127</v>
      </c>
      <c r="I28" s="14">
        <v>194</v>
      </c>
      <c r="J28" s="14">
        <v>0</v>
      </c>
      <c r="K28" s="14">
        <v>0</v>
      </c>
      <c r="L28" s="14">
        <v>0</v>
      </c>
      <c r="M28" s="14">
        <v>0</v>
      </c>
    </row>
    <row r="29" spans="1:24" x14ac:dyDescent="0.25">
      <c r="A29" s="11" t="s">
        <v>3</v>
      </c>
      <c r="B29" s="11" t="s">
        <v>127</v>
      </c>
      <c r="C29" s="15" t="s">
        <v>127</v>
      </c>
      <c r="D29" s="15" t="s">
        <v>127</v>
      </c>
      <c r="E29" s="15" t="s">
        <v>127</v>
      </c>
      <c r="F29" s="15">
        <v>503</v>
      </c>
      <c r="G29" s="15" t="s">
        <v>127</v>
      </c>
      <c r="H29" s="15" t="s">
        <v>127</v>
      </c>
      <c r="I29" s="14">
        <v>152</v>
      </c>
      <c r="J29" s="14">
        <v>0</v>
      </c>
      <c r="K29" s="14">
        <v>0</v>
      </c>
      <c r="L29" s="14">
        <v>0</v>
      </c>
      <c r="M29" s="14">
        <v>0</v>
      </c>
    </row>
    <row r="30" spans="1:24" x14ac:dyDescent="0.25">
      <c r="A30" s="11" t="s">
        <v>5</v>
      </c>
      <c r="B30" s="11" t="s">
        <v>127</v>
      </c>
      <c r="C30" s="15">
        <v>410</v>
      </c>
      <c r="D30" s="15" t="s">
        <v>127</v>
      </c>
      <c r="E30" s="15" t="s">
        <v>127</v>
      </c>
      <c r="F30" s="15">
        <v>921</v>
      </c>
      <c r="G30" s="15" t="s">
        <v>127</v>
      </c>
      <c r="H30" s="15" t="s">
        <v>127</v>
      </c>
      <c r="I30" s="14">
        <v>991</v>
      </c>
      <c r="J30" s="14">
        <v>0</v>
      </c>
      <c r="K30" s="14">
        <v>0</v>
      </c>
      <c r="L30" s="14">
        <v>0</v>
      </c>
      <c r="M30" s="14">
        <v>0</v>
      </c>
    </row>
    <row r="31" spans="1:24" x14ac:dyDescent="0.25">
      <c r="A31" s="11" t="s">
        <v>6</v>
      </c>
      <c r="B31" s="11" t="s">
        <v>127</v>
      </c>
      <c r="C31" s="15" t="s">
        <v>127</v>
      </c>
      <c r="D31" s="15" t="s">
        <v>127</v>
      </c>
      <c r="E31" s="15" t="s">
        <v>127</v>
      </c>
      <c r="F31" s="15" t="s">
        <v>127</v>
      </c>
      <c r="G31" s="15" t="s">
        <v>127</v>
      </c>
      <c r="H31" s="15" t="s">
        <v>127</v>
      </c>
      <c r="I31" s="14">
        <v>724</v>
      </c>
      <c r="J31" s="14">
        <v>0</v>
      </c>
      <c r="K31" s="14">
        <v>0</v>
      </c>
      <c r="L31" s="14">
        <v>0</v>
      </c>
      <c r="M31" s="14">
        <v>0</v>
      </c>
    </row>
    <row r="32" spans="1:24" x14ac:dyDescent="0.25">
      <c r="A32" s="11" t="s">
        <v>21</v>
      </c>
      <c r="B32" s="11" t="s">
        <v>127</v>
      </c>
      <c r="C32" s="15" t="s">
        <v>127</v>
      </c>
      <c r="D32" s="15" t="s">
        <v>127</v>
      </c>
      <c r="E32" s="15">
        <v>499</v>
      </c>
      <c r="F32" s="15">
        <v>309</v>
      </c>
      <c r="G32" s="15" t="s">
        <v>127</v>
      </c>
      <c r="H32" s="15" t="s">
        <v>127</v>
      </c>
      <c r="I32" s="14">
        <v>297</v>
      </c>
      <c r="J32" s="14">
        <v>0</v>
      </c>
      <c r="K32" s="14">
        <v>0</v>
      </c>
      <c r="L32" s="14">
        <v>0</v>
      </c>
      <c r="M32" s="14">
        <v>0</v>
      </c>
    </row>
    <row r="33" spans="1:19" x14ac:dyDescent="0.25">
      <c r="A33" s="11" t="s">
        <v>7</v>
      </c>
      <c r="B33" s="11" t="s">
        <v>127</v>
      </c>
      <c r="C33" s="15">
        <v>42</v>
      </c>
      <c r="D33" s="15" t="s">
        <v>127</v>
      </c>
      <c r="E33" s="15" t="s">
        <v>127</v>
      </c>
      <c r="F33" s="15" t="s">
        <v>127</v>
      </c>
      <c r="G33" s="15" t="s">
        <v>127</v>
      </c>
      <c r="H33" s="15" t="s">
        <v>127</v>
      </c>
      <c r="I33" s="14">
        <v>880</v>
      </c>
      <c r="J33" s="14">
        <v>0</v>
      </c>
      <c r="K33" s="14">
        <v>0</v>
      </c>
      <c r="L33" s="14">
        <v>0</v>
      </c>
      <c r="M33" s="14">
        <v>0</v>
      </c>
    </row>
    <row r="34" spans="1:19" x14ac:dyDescent="0.25">
      <c r="A34" s="11" t="s">
        <v>8</v>
      </c>
      <c r="B34" s="11" t="s">
        <v>127</v>
      </c>
      <c r="C34" s="15">
        <v>1332</v>
      </c>
      <c r="D34" s="15" t="s">
        <v>127</v>
      </c>
      <c r="E34" s="15" t="s">
        <v>127</v>
      </c>
      <c r="F34" s="15">
        <v>1916</v>
      </c>
      <c r="G34" s="15" t="s">
        <v>127</v>
      </c>
      <c r="H34" s="15" t="s">
        <v>127</v>
      </c>
      <c r="I34" s="14">
        <v>2778</v>
      </c>
      <c r="J34" s="14">
        <v>0</v>
      </c>
      <c r="K34" s="14">
        <v>0</v>
      </c>
      <c r="L34" s="14">
        <v>0</v>
      </c>
      <c r="M34" s="14">
        <v>0</v>
      </c>
    </row>
    <row r="35" spans="1:19" x14ac:dyDescent="0.25">
      <c r="A35" s="11" t="s">
        <v>10</v>
      </c>
      <c r="B35" s="11" t="s">
        <v>127</v>
      </c>
      <c r="C35" s="15" t="s">
        <v>127</v>
      </c>
      <c r="D35" s="15" t="s">
        <v>127</v>
      </c>
      <c r="E35" s="15" t="s">
        <v>127</v>
      </c>
      <c r="F35" s="15">
        <v>1440</v>
      </c>
      <c r="G35" s="15" t="s">
        <v>127</v>
      </c>
      <c r="H35" s="15" t="s">
        <v>127</v>
      </c>
      <c r="I35" s="14">
        <v>873</v>
      </c>
      <c r="J35" s="14">
        <v>0</v>
      </c>
      <c r="K35" s="14">
        <v>0</v>
      </c>
      <c r="L35" s="14">
        <v>0</v>
      </c>
      <c r="M35" s="14">
        <v>0</v>
      </c>
    </row>
    <row r="36" spans="1:19" x14ac:dyDescent="0.25">
      <c r="A36" s="11" t="s">
        <v>22</v>
      </c>
      <c r="B36" s="11" t="s">
        <v>127</v>
      </c>
      <c r="C36" s="15" t="s">
        <v>127</v>
      </c>
      <c r="D36" s="15" t="s">
        <v>127</v>
      </c>
      <c r="E36" s="15" t="s">
        <v>127</v>
      </c>
      <c r="F36" s="15">
        <v>6000</v>
      </c>
      <c r="G36" s="15" t="s">
        <v>127</v>
      </c>
      <c r="H36" s="15" t="s">
        <v>127</v>
      </c>
      <c r="I36" s="14">
        <v>6889</v>
      </c>
      <c r="J36" s="14">
        <v>0</v>
      </c>
      <c r="K36" s="14">
        <v>0</v>
      </c>
      <c r="L36" s="14">
        <v>0</v>
      </c>
      <c r="M36" s="14">
        <v>0</v>
      </c>
    </row>
    <row r="37" spans="1:19" x14ac:dyDescent="0.25">
      <c r="A37" s="44" t="s">
        <v>941</v>
      </c>
    </row>
    <row r="38" spans="1:19" x14ac:dyDescent="0.25">
      <c r="A38" s="44" t="s">
        <v>942</v>
      </c>
    </row>
    <row r="39" spans="1:19" x14ac:dyDescent="0.25">
      <c r="A39" s="44" t="s">
        <v>533</v>
      </c>
    </row>
    <row r="40" spans="1:19" ht="6" customHeight="1" x14ac:dyDescent="0.25">
      <c r="A40" s="195"/>
      <c r="B40" s="196"/>
      <c r="C40" s="196"/>
      <c r="D40" s="196"/>
      <c r="E40" s="196"/>
      <c r="F40" s="196"/>
      <c r="G40" s="196"/>
      <c r="H40" s="196"/>
      <c r="I40" s="196"/>
      <c r="J40" s="196"/>
      <c r="K40" s="210"/>
      <c r="L40" s="196"/>
      <c r="M40" s="196"/>
      <c r="N40" s="196"/>
      <c r="O40" s="196"/>
      <c r="P40" s="196"/>
      <c r="Q40" s="196"/>
      <c r="R40" s="196"/>
      <c r="S40" s="196"/>
    </row>
    <row r="42" spans="1:19" ht="21" x14ac:dyDescent="0.35">
      <c r="A42" s="770" t="s">
        <v>421</v>
      </c>
      <c r="B42" s="771"/>
      <c r="C42" s="771"/>
      <c r="D42" s="771"/>
      <c r="E42" s="771"/>
      <c r="F42" s="771"/>
      <c r="G42" s="771"/>
      <c r="H42" s="771"/>
      <c r="I42" s="771"/>
      <c r="J42" s="771"/>
      <c r="K42" s="771"/>
      <c r="L42" s="771"/>
      <c r="M42" s="771"/>
      <c r="N42" s="771"/>
      <c r="O42" s="771"/>
      <c r="P42" s="771"/>
      <c r="Q42" s="772"/>
    </row>
    <row r="43" spans="1:19" ht="15.75" customHeight="1" x14ac:dyDescent="0.25">
      <c r="A43" s="773" t="s">
        <v>422</v>
      </c>
      <c r="B43" s="774"/>
      <c r="C43" s="774"/>
      <c r="D43" s="774"/>
      <c r="E43" s="774"/>
      <c r="F43" s="774"/>
      <c r="G43" s="774"/>
      <c r="H43" s="774"/>
      <c r="I43" s="774"/>
      <c r="J43" s="774"/>
      <c r="K43" s="774"/>
      <c r="L43" s="774"/>
      <c r="M43" s="774"/>
      <c r="N43" s="774"/>
      <c r="O43" s="774"/>
      <c r="P43" s="774"/>
      <c r="Q43" s="775"/>
    </row>
    <row r="44" spans="1:19" ht="30" x14ac:dyDescent="0.25">
      <c r="A44" s="19" t="s">
        <v>332</v>
      </c>
      <c r="B44" s="19" t="s">
        <v>547</v>
      </c>
      <c r="C44" s="19">
        <v>2006</v>
      </c>
      <c r="D44" s="19">
        <v>2007</v>
      </c>
      <c r="E44" s="19">
        <v>2008</v>
      </c>
      <c r="F44" s="19">
        <v>2009</v>
      </c>
      <c r="G44" s="19" t="s">
        <v>548</v>
      </c>
      <c r="H44" s="19">
        <v>2011</v>
      </c>
      <c r="I44" s="19">
        <v>2012</v>
      </c>
      <c r="J44" s="19">
        <v>2013</v>
      </c>
      <c r="K44" s="19">
        <v>2014</v>
      </c>
      <c r="L44" s="19">
        <v>2015</v>
      </c>
      <c r="M44" s="19">
        <v>2016</v>
      </c>
      <c r="N44" s="19">
        <v>2017</v>
      </c>
      <c r="O44" s="23" t="s">
        <v>1052</v>
      </c>
      <c r="P44" s="23" t="s">
        <v>1053</v>
      </c>
      <c r="Q44" s="23" t="s">
        <v>1057</v>
      </c>
    </row>
    <row r="45" spans="1:19" x14ac:dyDescent="0.25">
      <c r="A45" s="11" t="s">
        <v>1</v>
      </c>
      <c r="B45" s="14">
        <v>22</v>
      </c>
      <c r="C45" s="14">
        <v>32.5</v>
      </c>
      <c r="D45" s="14" t="s">
        <v>127</v>
      </c>
      <c r="E45" s="14">
        <v>33.15</v>
      </c>
      <c r="F45" s="14" t="s">
        <v>127</v>
      </c>
      <c r="G45" s="14">
        <v>26.3</v>
      </c>
      <c r="H45" s="14">
        <v>25.85</v>
      </c>
      <c r="I45" s="14">
        <v>27.1</v>
      </c>
      <c r="J45" s="14">
        <v>26.2</v>
      </c>
      <c r="K45" s="14">
        <v>25.3</v>
      </c>
      <c r="L45" s="14">
        <v>23.7</v>
      </c>
      <c r="M45" s="86">
        <v>23.2</v>
      </c>
      <c r="N45" s="86">
        <v>21.7</v>
      </c>
      <c r="O45" s="435">
        <v>-0.3323076923076923</v>
      </c>
      <c r="P45" s="436">
        <v>-6.4655172413793108E-2</v>
      </c>
      <c r="Q45" s="11"/>
    </row>
    <row r="46" spans="1:19" x14ac:dyDescent="0.25">
      <c r="A46" s="11" t="s">
        <v>2</v>
      </c>
      <c r="B46" s="14">
        <v>82</v>
      </c>
      <c r="C46" s="14">
        <v>72.599999999999994</v>
      </c>
      <c r="D46" s="14" t="s">
        <v>127</v>
      </c>
      <c r="E46" s="14">
        <v>67.209999999999994</v>
      </c>
      <c r="F46" s="14" t="s">
        <v>127</v>
      </c>
      <c r="G46" s="14">
        <v>80.209999999999994</v>
      </c>
      <c r="H46" s="14">
        <v>56.6</v>
      </c>
      <c r="I46" s="14">
        <v>50.5</v>
      </c>
      <c r="J46" s="14">
        <v>46.7</v>
      </c>
      <c r="K46" s="14">
        <v>45.4</v>
      </c>
      <c r="L46" s="14">
        <v>41.86</v>
      </c>
      <c r="M46" s="86">
        <v>41.07</v>
      </c>
      <c r="N46" s="86">
        <v>39.5</v>
      </c>
      <c r="O46" s="435">
        <v>-0.45592286501377405</v>
      </c>
      <c r="P46" s="436">
        <v>-3.8227416605794991E-2</v>
      </c>
      <c r="Q46" s="11"/>
    </row>
    <row r="47" spans="1:19" x14ac:dyDescent="0.25">
      <c r="A47" s="11" t="s">
        <v>3</v>
      </c>
      <c r="B47" s="14">
        <v>44</v>
      </c>
      <c r="C47" s="14">
        <v>50.45</v>
      </c>
      <c r="D47" s="14" t="s">
        <v>127</v>
      </c>
      <c r="E47" s="14">
        <v>50.7</v>
      </c>
      <c r="F47" s="14" t="s">
        <v>127</v>
      </c>
      <c r="G47" s="14">
        <v>54.14</v>
      </c>
      <c r="H47" s="14">
        <v>47.73</v>
      </c>
      <c r="I47" s="14">
        <v>43.56</v>
      </c>
      <c r="J47" s="14">
        <v>40.9</v>
      </c>
      <c r="K47" s="14">
        <v>37.1</v>
      </c>
      <c r="L47" s="14">
        <v>35.35</v>
      </c>
      <c r="M47" s="86">
        <v>35.950000000000003</v>
      </c>
      <c r="N47" s="86">
        <v>37.200000000000003</v>
      </c>
      <c r="O47" s="435">
        <v>-0.26263627353815655</v>
      </c>
      <c r="P47" s="436">
        <v>3.4770514603616132E-2</v>
      </c>
      <c r="Q47" s="11"/>
    </row>
    <row r="48" spans="1:19" x14ac:dyDescent="0.25">
      <c r="A48" s="11" t="s">
        <v>4</v>
      </c>
      <c r="B48" s="14">
        <v>68</v>
      </c>
      <c r="C48" s="14">
        <v>79.599999999999994</v>
      </c>
      <c r="D48" s="14" t="s">
        <v>127</v>
      </c>
      <c r="E48" s="14">
        <v>64.2</v>
      </c>
      <c r="F48" s="14" t="s">
        <v>127</v>
      </c>
      <c r="G48" s="14">
        <v>55.3</v>
      </c>
      <c r="H48" s="14">
        <v>45.295000000000002</v>
      </c>
      <c r="I48" s="14">
        <v>44.9</v>
      </c>
      <c r="J48" s="14">
        <v>48.3</v>
      </c>
      <c r="K48" s="14">
        <v>41.7</v>
      </c>
      <c r="L48" s="14">
        <v>44.32</v>
      </c>
      <c r="M48" s="86">
        <v>41.92</v>
      </c>
      <c r="N48" s="86">
        <v>41.4</v>
      </c>
      <c r="O48" s="435">
        <v>-0.47989949748743715</v>
      </c>
      <c r="P48" s="436">
        <v>-1.240458015267183E-2</v>
      </c>
      <c r="Q48" s="11"/>
    </row>
    <row r="49" spans="1:19" x14ac:dyDescent="0.25">
      <c r="A49" s="11" t="s">
        <v>5</v>
      </c>
      <c r="B49" s="14">
        <v>74</v>
      </c>
      <c r="C49" s="14">
        <v>89.05</v>
      </c>
      <c r="D49" s="14" t="s">
        <v>127</v>
      </c>
      <c r="E49" s="14">
        <v>82.4</v>
      </c>
      <c r="F49" s="14" t="s">
        <v>127</v>
      </c>
      <c r="G49" s="14">
        <v>77.099999999999994</v>
      </c>
      <c r="H49" s="14">
        <v>65.849999999999994</v>
      </c>
      <c r="I49" s="14">
        <v>58.05</v>
      </c>
      <c r="J49" s="14">
        <v>60.4</v>
      </c>
      <c r="K49" s="14">
        <v>57.3</v>
      </c>
      <c r="L49" s="14">
        <v>54.45</v>
      </c>
      <c r="M49" s="86">
        <v>57.88</v>
      </c>
      <c r="N49" s="86">
        <v>55.5</v>
      </c>
      <c r="O49" s="435">
        <v>-0.37675463222908478</v>
      </c>
      <c r="P49" s="436">
        <v>-4.1119557705597831E-2</v>
      </c>
      <c r="Q49" s="11"/>
    </row>
    <row r="50" spans="1:19" x14ac:dyDescent="0.25">
      <c r="A50" s="11" t="s">
        <v>6</v>
      </c>
      <c r="B50" s="14">
        <v>81</v>
      </c>
      <c r="C50" s="14">
        <v>95.72</v>
      </c>
      <c r="D50" s="14" t="s">
        <v>127</v>
      </c>
      <c r="E50" s="14">
        <v>93.8</v>
      </c>
      <c r="F50" s="14" t="s">
        <v>127</v>
      </c>
      <c r="G50" s="14">
        <v>95.4</v>
      </c>
      <c r="H50" s="14">
        <v>79.27</v>
      </c>
      <c r="I50" s="14">
        <v>78.45</v>
      </c>
      <c r="J50" s="14">
        <v>73.3</v>
      </c>
      <c r="K50" s="14">
        <v>74.3</v>
      </c>
      <c r="L50" s="14">
        <v>78.05</v>
      </c>
      <c r="M50" s="86">
        <v>72.39</v>
      </c>
      <c r="N50" s="86">
        <v>68.7</v>
      </c>
      <c r="O50" s="435">
        <v>-0.28228165482657747</v>
      </c>
      <c r="P50" s="436">
        <v>-5.0973891421467021E-2</v>
      </c>
      <c r="Q50" s="11"/>
    </row>
    <row r="51" spans="1:19" x14ac:dyDescent="0.25">
      <c r="A51" s="11" t="s">
        <v>7</v>
      </c>
      <c r="B51" s="14">
        <v>67</v>
      </c>
      <c r="C51" s="14">
        <v>132.19999999999999</v>
      </c>
      <c r="D51" s="14" t="s">
        <v>127</v>
      </c>
      <c r="E51" s="14">
        <v>115.6</v>
      </c>
      <c r="F51" s="14" t="s">
        <v>127</v>
      </c>
      <c r="G51" s="14">
        <v>106.2</v>
      </c>
      <c r="H51" s="14">
        <v>88.7</v>
      </c>
      <c r="I51" s="14">
        <v>82.15</v>
      </c>
      <c r="J51" s="14">
        <v>83</v>
      </c>
      <c r="K51" s="14">
        <v>85.8</v>
      </c>
      <c r="L51" s="14">
        <v>89.7</v>
      </c>
      <c r="M51" s="86">
        <v>84.85</v>
      </c>
      <c r="N51" s="86">
        <v>91</v>
      </c>
      <c r="O51" s="435">
        <v>-0.31164901664145228</v>
      </c>
      <c r="P51" s="436">
        <v>7.2480848556275859E-2</v>
      </c>
      <c r="Q51" s="11"/>
    </row>
    <row r="52" spans="1:19" x14ac:dyDescent="0.25">
      <c r="A52" s="11" t="s">
        <v>8</v>
      </c>
      <c r="B52" s="14">
        <v>133</v>
      </c>
      <c r="C52" s="14">
        <v>129.19999999999999</v>
      </c>
      <c r="D52" s="14" t="s">
        <v>127</v>
      </c>
      <c r="E52" s="14">
        <v>123</v>
      </c>
      <c r="F52" s="14" t="s">
        <v>127</v>
      </c>
      <c r="G52" s="14">
        <v>115.8</v>
      </c>
      <c r="H52" s="14">
        <v>94.105000000000004</v>
      </c>
      <c r="I52" s="14">
        <v>101</v>
      </c>
      <c r="J52" s="14">
        <v>92.4</v>
      </c>
      <c r="K52" s="14">
        <v>91.3</v>
      </c>
      <c r="L52" s="14">
        <v>90.04</v>
      </c>
      <c r="M52" s="86">
        <v>92.85</v>
      </c>
      <c r="N52" s="86">
        <v>90.9</v>
      </c>
      <c r="O52" s="435">
        <v>-0.29643962848297201</v>
      </c>
      <c r="P52" s="436">
        <v>-2.1001615508885178E-2</v>
      </c>
      <c r="Q52" s="11"/>
    </row>
    <row r="53" spans="1:19" x14ac:dyDescent="0.25">
      <c r="A53" s="11" t="s">
        <v>9</v>
      </c>
      <c r="B53" s="14">
        <v>97</v>
      </c>
      <c r="C53" s="14">
        <v>135.65</v>
      </c>
      <c r="D53" s="14" t="s">
        <v>127</v>
      </c>
      <c r="E53" s="14">
        <v>105.3</v>
      </c>
      <c r="F53" s="14" t="s">
        <v>127</v>
      </c>
      <c r="G53" s="14">
        <v>90.8</v>
      </c>
      <c r="H53" s="14">
        <v>81.06</v>
      </c>
      <c r="I53" s="14">
        <v>81.93</v>
      </c>
      <c r="J53" s="14">
        <v>76.5</v>
      </c>
      <c r="K53" s="14">
        <v>76.5</v>
      </c>
      <c r="L53" s="14">
        <v>69.900000000000006</v>
      </c>
      <c r="M53" s="86">
        <v>74.45</v>
      </c>
      <c r="N53" s="86">
        <v>72</v>
      </c>
      <c r="O53" s="435">
        <v>-0.46922226317729454</v>
      </c>
      <c r="P53" s="436">
        <v>-3.2907991940899967E-2</v>
      </c>
      <c r="Q53" s="11"/>
    </row>
    <row r="54" spans="1:19" s="73" customFormat="1" x14ac:dyDescent="0.25">
      <c r="A54" s="534" t="s">
        <v>24</v>
      </c>
      <c r="B54" s="535">
        <v>668</v>
      </c>
      <c r="C54" s="535">
        <v>816.77</v>
      </c>
      <c r="D54" s="535" t="s">
        <v>127</v>
      </c>
      <c r="E54" s="535">
        <v>756.34</v>
      </c>
      <c r="F54" s="535" t="s">
        <v>127</v>
      </c>
      <c r="G54" s="535">
        <v>701.2</v>
      </c>
      <c r="H54" s="535">
        <v>606.46</v>
      </c>
      <c r="I54" s="535">
        <v>567.64</v>
      </c>
      <c r="J54" s="535">
        <v>547.70000000000005</v>
      </c>
      <c r="K54" s="535">
        <v>534.6</v>
      </c>
      <c r="L54" s="536">
        <v>527.37</v>
      </c>
      <c r="M54" s="536">
        <v>524.55999999999995</v>
      </c>
      <c r="N54" s="536">
        <v>517.70000000000005</v>
      </c>
      <c r="O54" s="537">
        <v>-0.36616183258444845</v>
      </c>
      <c r="P54" s="537">
        <v>-1.3077626963550215E-2</v>
      </c>
      <c r="Q54" s="12"/>
      <c r="R54" s="2"/>
      <c r="S54" s="2"/>
    </row>
    <row r="55" spans="1:19" x14ac:dyDescent="0.25">
      <c r="A55" s="776" t="s">
        <v>424</v>
      </c>
      <c r="B55" s="776"/>
      <c r="C55" s="776"/>
      <c r="D55" s="776"/>
      <c r="E55" s="776"/>
      <c r="F55" s="776"/>
      <c r="G55" s="776"/>
      <c r="H55" s="776"/>
      <c r="I55" s="776"/>
      <c r="J55" s="776"/>
      <c r="K55" s="776"/>
      <c r="L55" s="776"/>
      <c r="M55" s="776"/>
      <c r="N55" s="776"/>
      <c r="O55" s="776"/>
      <c r="P55" s="776"/>
      <c r="Q55" s="776"/>
    </row>
    <row r="56" spans="1:19" ht="30" x14ac:dyDescent="0.25">
      <c r="A56" s="19" t="s">
        <v>332</v>
      </c>
      <c r="B56" s="45" t="s">
        <v>928</v>
      </c>
      <c r="C56" s="19">
        <v>2006</v>
      </c>
      <c r="D56" s="19">
        <v>2007</v>
      </c>
      <c r="E56" s="19">
        <v>2008</v>
      </c>
      <c r="F56" s="19">
        <v>2009</v>
      </c>
      <c r="G56" s="45" t="s">
        <v>927</v>
      </c>
      <c r="H56" s="19">
        <v>2011</v>
      </c>
      <c r="I56" s="19">
        <v>2012</v>
      </c>
      <c r="J56" s="19">
        <v>2013</v>
      </c>
      <c r="K56" s="19">
        <v>2014</v>
      </c>
      <c r="L56" s="19">
        <v>2015</v>
      </c>
      <c r="M56" s="19">
        <v>2016</v>
      </c>
      <c r="N56" s="19">
        <v>2017</v>
      </c>
      <c r="O56" s="23" t="s">
        <v>1052</v>
      </c>
      <c r="P56" s="23" t="s">
        <v>1053</v>
      </c>
      <c r="Q56" s="23" t="s">
        <v>1057</v>
      </c>
    </row>
    <row r="57" spans="1:19" x14ac:dyDescent="0.25">
      <c r="A57" s="11" t="s">
        <v>1</v>
      </c>
      <c r="B57" s="14">
        <v>19.5</v>
      </c>
      <c r="C57" s="14">
        <v>15.5</v>
      </c>
      <c r="D57" s="14" t="s">
        <v>127</v>
      </c>
      <c r="E57" s="14">
        <v>18.2</v>
      </c>
      <c r="F57" s="14" t="s">
        <v>127</v>
      </c>
      <c r="G57" s="14">
        <v>17.75</v>
      </c>
      <c r="H57" s="14">
        <v>15.25</v>
      </c>
      <c r="I57" s="14">
        <v>18</v>
      </c>
      <c r="J57" s="14">
        <v>15.4</v>
      </c>
      <c r="K57" s="14">
        <v>13.9</v>
      </c>
      <c r="L57" s="14">
        <v>16.45</v>
      </c>
      <c r="M57" s="86">
        <v>15.2</v>
      </c>
      <c r="N57" s="86">
        <v>13.6</v>
      </c>
      <c r="O57" s="435">
        <v>-0.12258064516129034</v>
      </c>
      <c r="P57" s="436">
        <v>-0.10526315789473682</v>
      </c>
      <c r="Q57" s="11"/>
    </row>
    <row r="58" spans="1:19" x14ac:dyDescent="0.25">
      <c r="A58" s="11" t="s">
        <v>2</v>
      </c>
      <c r="B58" s="14">
        <v>24</v>
      </c>
      <c r="C58" s="14">
        <v>31</v>
      </c>
      <c r="D58" s="14" t="s">
        <v>127</v>
      </c>
      <c r="E58" s="14">
        <v>34</v>
      </c>
      <c r="F58" s="14" t="s">
        <v>127</v>
      </c>
      <c r="G58" s="14">
        <v>33</v>
      </c>
      <c r="H58" s="14">
        <v>19</v>
      </c>
      <c r="I58" s="14">
        <v>21.1</v>
      </c>
      <c r="J58" s="14">
        <v>20.5</v>
      </c>
      <c r="K58" s="14">
        <v>17</v>
      </c>
      <c r="L58" s="14">
        <v>16.850000000000001</v>
      </c>
      <c r="M58" s="86">
        <v>10.6</v>
      </c>
      <c r="N58" s="86">
        <v>11.6</v>
      </c>
      <c r="O58" s="435">
        <v>-0.62580645161290316</v>
      </c>
      <c r="P58" s="436">
        <v>9.4339622641509441E-2</v>
      </c>
      <c r="Q58" s="11"/>
    </row>
    <row r="59" spans="1:19" x14ac:dyDescent="0.25">
      <c r="A59" s="11" t="s">
        <v>3</v>
      </c>
      <c r="B59" s="14">
        <v>29</v>
      </c>
      <c r="C59" s="14">
        <v>41.25</v>
      </c>
      <c r="D59" s="14" t="s">
        <v>127</v>
      </c>
      <c r="E59" s="14">
        <v>33.5</v>
      </c>
      <c r="F59" s="14" t="s">
        <v>127</v>
      </c>
      <c r="G59" s="14">
        <v>31.5</v>
      </c>
      <c r="H59" s="14">
        <v>30.45</v>
      </c>
      <c r="I59" s="14">
        <v>31.2</v>
      </c>
      <c r="J59" s="14">
        <v>34.200000000000003</v>
      </c>
      <c r="K59" s="14">
        <v>29.7</v>
      </c>
      <c r="L59" s="14">
        <v>29.6</v>
      </c>
      <c r="M59" s="86">
        <v>20.6</v>
      </c>
      <c r="N59" s="86">
        <v>23.9</v>
      </c>
      <c r="O59" s="435">
        <v>-0.42060606060606065</v>
      </c>
      <c r="P59" s="436">
        <v>0.1601941747572814</v>
      </c>
      <c r="Q59" s="11"/>
    </row>
    <row r="60" spans="1:19" x14ac:dyDescent="0.25">
      <c r="A60" s="11" t="s">
        <v>4</v>
      </c>
      <c r="B60" s="14">
        <v>43.25</v>
      </c>
      <c r="C60" s="14">
        <v>50.1</v>
      </c>
      <c r="D60" s="14" t="s">
        <v>127</v>
      </c>
      <c r="E60" s="14">
        <v>49.3</v>
      </c>
      <c r="F60" s="14" t="s">
        <v>127</v>
      </c>
      <c r="G60" s="14">
        <v>47.9</v>
      </c>
      <c r="H60" s="14">
        <v>46.4</v>
      </c>
      <c r="I60" s="14">
        <v>45.1</v>
      </c>
      <c r="J60" s="14">
        <v>41.5</v>
      </c>
      <c r="K60" s="14">
        <v>34.299999999999997</v>
      </c>
      <c r="L60" s="14">
        <v>32.799999999999997</v>
      </c>
      <c r="M60" s="86">
        <v>33.06</v>
      </c>
      <c r="N60" s="86">
        <v>29.4</v>
      </c>
      <c r="O60" s="435">
        <v>-0.41317365269461082</v>
      </c>
      <c r="P60" s="436">
        <v>-0.11070780399274058</v>
      </c>
      <c r="Q60" s="11"/>
    </row>
    <row r="61" spans="1:19" x14ac:dyDescent="0.25">
      <c r="A61" s="11" t="s">
        <v>5</v>
      </c>
      <c r="B61" s="14">
        <v>44.5</v>
      </c>
      <c r="C61" s="14">
        <v>47.1</v>
      </c>
      <c r="D61" s="14" t="s">
        <v>127</v>
      </c>
      <c r="E61" s="14">
        <v>48</v>
      </c>
      <c r="F61" s="14" t="s">
        <v>127</v>
      </c>
      <c r="G61" s="14">
        <v>47.7</v>
      </c>
      <c r="H61" s="14">
        <v>40.1</v>
      </c>
      <c r="I61" s="14">
        <v>40.200000000000003</v>
      </c>
      <c r="J61" s="14">
        <v>38.799999999999997</v>
      </c>
      <c r="K61" s="14">
        <v>34.5</v>
      </c>
      <c r="L61" s="14">
        <v>39</v>
      </c>
      <c r="M61" s="86">
        <v>28.6</v>
      </c>
      <c r="N61" s="86">
        <v>23.3</v>
      </c>
      <c r="O61" s="435">
        <v>-0.50530785562632696</v>
      </c>
      <c r="P61" s="436">
        <v>-0.18531468531468534</v>
      </c>
      <c r="Q61" s="11"/>
    </row>
    <row r="62" spans="1:19" x14ac:dyDescent="0.25">
      <c r="A62" s="11" t="s">
        <v>6</v>
      </c>
      <c r="B62" s="14">
        <v>46.7</v>
      </c>
      <c r="C62" s="14">
        <v>66</v>
      </c>
      <c r="D62" s="14" t="s">
        <v>127</v>
      </c>
      <c r="E62" s="14">
        <v>63.4</v>
      </c>
      <c r="F62" s="14" t="s">
        <v>127</v>
      </c>
      <c r="G62" s="14">
        <v>60.1</v>
      </c>
      <c r="H62" s="14">
        <v>57.6</v>
      </c>
      <c r="I62" s="14">
        <v>63</v>
      </c>
      <c r="J62" s="14">
        <v>62.6</v>
      </c>
      <c r="K62" s="14">
        <v>61.2</v>
      </c>
      <c r="L62" s="14">
        <v>63.4</v>
      </c>
      <c r="M62" s="86">
        <v>53.8</v>
      </c>
      <c r="N62" s="86">
        <v>55</v>
      </c>
      <c r="O62" s="435">
        <v>-0.16666666666666666</v>
      </c>
      <c r="P62" s="436">
        <v>2.2304832713754701E-2</v>
      </c>
      <c r="Q62" s="11"/>
    </row>
    <row r="63" spans="1:19" x14ac:dyDescent="0.25">
      <c r="A63" s="11" t="s">
        <v>7</v>
      </c>
      <c r="B63" s="14">
        <v>10</v>
      </c>
      <c r="C63" s="14">
        <v>15</v>
      </c>
      <c r="D63" s="14" t="s">
        <v>127</v>
      </c>
      <c r="E63" s="14">
        <v>12</v>
      </c>
      <c r="F63" s="14" t="s">
        <v>127</v>
      </c>
      <c r="G63" s="14">
        <v>11</v>
      </c>
      <c r="H63" s="14">
        <v>11</v>
      </c>
      <c r="I63" s="14">
        <v>8.8000000000000007</v>
      </c>
      <c r="J63" s="14">
        <v>9.5</v>
      </c>
      <c r="K63" s="14">
        <v>9.6</v>
      </c>
      <c r="L63" s="180">
        <v>11.8</v>
      </c>
      <c r="M63" s="86">
        <v>12</v>
      </c>
      <c r="N63" s="86">
        <v>11</v>
      </c>
      <c r="O63" s="435">
        <v>-0.26666666666666666</v>
      </c>
      <c r="P63" s="436">
        <v>-8.3333333333333329E-2</v>
      </c>
      <c r="Q63" s="11"/>
    </row>
    <row r="64" spans="1:19" x14ac:dyDescent="0.25">
      <c r="A64" s="11" t="s">
        <v>8</v>
      </c>
      <c r="B64" s="14">
        <v>60.25</v>
      </c>
      <c r="C64" s="14">
        <v>62.2</v>
      </c>
      <c r="D64" s="14" t="s">
        <v>127</v>
      </c>
      <c r="E64" s="14">
        <v>58.1</v>
      </c>
      <c r="F64" s="14" t="s">
        <v>127</v>
      </c>
      <c r="G64" s="14">
        <v>67.599999999999994</v>
      </c>
      <c r="H64" s="14">
        <v>65.05</v>
      </c>
      <c r="I64" s="14">
        <v>53.45</v>
      </c>
      <c r="J64" s="14">
        <v>52.6</v>
      </c>
      <c r="K64" s="14">
        <v>52.9</v>
      </c>
      <c r="L64" s="14">
        <v>56.18</v>
      </c>
      <c r="M64" s="86">
        <v>51.85</v>
      </c>
      <c r="N64" s="86">
        <v>51.1</v>
      </c>
      <c r="O64" s="435">
        <v>-0.1784565916398714</v>
      </c>
      <c r="P64" s="436">
        <v>-1.446480231436837E-2</v>
      </c>
      <c r="Q64" s="11"/>
    </row>
    <row r="65" spans="1:19" x14ac:dyDescent="0.25">
      <c r="A65" s="11" t="s">
        <v>9</v>
      </c>
      <c r="B65" s="14">
        <v>69.150000000000006</v>
      </c>
      <c r="C65" s="14">
        <v>79</v>
      </c>
      <c r="D65" s="14" t="s">
        <v>127</v>
      </c>
      <c r="E65" s="14">
        <v>84.64</v>
      </c>
      <c r="F65" s="14" t="s">
        <v>127</v>
      </c>
      <c r="G65" s="14">
        <v>68.8</v>
      </c>
      <c r="H65" s="14">
        <v>66.2</v>
      </c>
      <c r="I65" s="14">
        <v>60.95</v>
      </c>
      <c r="J65" s="14">
        <v>57.1</v>
      </c>
      <c r="K65" s="14">
        <v>47.6</v>
      </c>
      <c r="L65" s="14">
        <v>52.1</v>
      </c>
      <c r="M65" s="86">
        <v>45.95</v>
      </c>
      <c r="N65" s="86">
        <v>44</v>
      </c>
      <c r="O65" s="435">
        <v>-0.44303797468354428</v>
      </c>
      <c r="P65" s="436">
        <v>-4.2437431991294947E-2</v>
      </c>
      <c r="Q65" s="11"/>
    </row>
    <row r="66" spans="1:19" s="73" customFormat="1" x14ac:dyDescent="0.25">
      <c r="A66" s="534" t="s">
        <v>24</v>
      </c>
      <c r="B66" s="535">
        <v>346.35</v>
      </c>
      <c r="C66" s="535">
        <v>407.15</v>
      </c>
      <c r="D66" s="535" t="s">
        <v>127</v>
      </c>
      <c r="E66" s="535">
        <v>401.14</v>
      </c>
      <c r="F66" s="535" t="s">
        <v>127</v>
      </c>
      <c r="G66" s="535">
        <v>385.25</v>
      </c>
      <c r="H66" s="535">
        <v>351.05</v>
      </c>
      <c r="I66" s="535">
        <v>341.8</v>
      </c>
      <c r="J66" s="535">
        <v>332.01</v>
      </c>
      <c r="K66" s="535">
        <v>300.5</v>
      </c>
      <c r="L66" s="535">
        <v>318.18</v>
      </c>
      <c r="M66" s="536">
        <v>271.66000000000003</v>
      </c>
      <c r="N66" s="536">
        <v>262.8</v>
      </c>
      <c r="O66" s="537">
        <v>-0.3545376396905317</v>
      </c>
      <c r="P66" s="537">
        <v>-3.2614297283368968E-2</v>
      </c>
      <c r="Q66" s="12"/>
      <c r="R66" s="2"/>
      <c r="S66" s="2"/>
    </row>
    <row r="67" spans="1:19" x14ac:dyDescent="0.25">
      <c r="A67" s="776" t="s">
        <v>425</v>
      </c>
      <c r="B67" s="776"/>
      <c r="C67" s="776"/>
      <c r="D67" s="776"/>
      <c r="E67" s="776"/>
      <c r="F67" s="776"/>
      <c r="G67" s="776"/>
      <c r="H67" s="776"/>
      <c r="I67" s="776"/>
      <c r="J67" s="776"/>
      <c r="K67" s="776"/>
      <c r="L67" s="776"/>
      <c r="M67" s="776"/>
      <c r="N67" s="776"/>
      <c r="O67" s="776"/>
      <c r="P67" s="776"/>
      <c r="Q67" s="776"/>
    </row>
    <row r="68" spans="1:19" ht="30" x14ac:dyDescent="0.25">
      <c r="A68" s="3" t="s">
        <v>332</v>
      </c>
      <c r="B68" s="538" t="s">
        <v>928</v>
      </c>
      <c r="C68" s="72">
        <v>2006</v>
      </c>
      <c r="D68" s="72">
        <v>2007</v>
      </c>
      <c r="E68" s="72">
        <v>2008</v>
      </c>
      <c r="F68" s="72">
        <v>2009</v>
      </c>
      <c r="G68" s="72">
        <v>2010</v>
      </c>
      <c r="H68" s="72">
        <v>2011</v>
      </c>
      <c r="I68" s="72">
        <v>2012</v>
      </c>
      <c r="J68" s="72">
        <v>2013</v>
      </c>
      <c r="K68" s="72">
        <v>2014</v>
      </c>
      <c r="L68" s="72">
        <v>2015</v>
      </c>
      <c r="M68" s="72">
        <v>2016</v>
      </c>
      <c r="N68" s="72">
        <v>2017</v>
      </c>
      <c r="O68" s="539" t="s">
        <v>1052</v>
      </c>
      <c r="P68" s="539" t="s">
        <v>1053</v>
      </c>
      <c r="Q68" s="539" t="s">
        <v>1057</v>
      </c>
    </row>
    <row r="69" spans="1:19" x14ac:dyDescent="0.25">
      <c r="A69" s="11" t="s">
        <v>1</v>
      </c>
      <c r="B69" s="14">
        <v>41.5</v>
      </c>
      <c r="C69" s="14">
        <v>48</v>
      </c>
      <c r="D69" s="14" t="s">
        <v>127</v>
      </c>
      <c r="E69" s="14">
        <v>51.35</v>
      </c>
      <c r="F69" s="14" t="s">
        <v>127</v>
      </c>
      <c r="G69" s="14">
        <v>44.1</v>
      </c>
      <c r="H69" s="14">
        <v>41.1</v>
      </c>
      <c r="I69" s="14">
        <v>45.1</v>
      </c>
      <c r="J69" s="14">
        <v>41.6</v>
      </c>
      <c r="K69" s="14">
        <v>39.200000000000003</v>
      </c>
      <c r="L69" s="86">
        <v>40.15</v>
      </c>
      <c r="M69" s="532">
        <v>38.4</v>
      </c>
      <c r="N69" s="532">
        <v>35.299999999999997</v>
      </c>
      <c r="O69" s="435">
        <v>-0.26458333333333339</v>
      </c>
      <c r="P69" s="436">
        <v>-8.0729166666666713E-2</v>
      </c>
      <c r="Q69" s="11"/>
    </row>
    <row r="70" spans="1:19" x14ac:dyDescent="0.25">
      <c r="A70" s="11" t="s">
        <v>2</v>
      </c>
      <c r="B70" s="14">
        <v>106</v>
      </c>
      <c r="C70" s="14">
        <v>103.6</v>
      </c>
      <c r="D70" s="14" t="s">
        <v>127</v>
      </c>
      <c r="E70" s="14">
        <v>101.21</v>
      </c>
      <c r="F70" s="14" t="s">
        <v>127</v>
      </c>
      <c r="G70" s="14">
        <v>113.2</v>
      </c>
      <c r="H70" s="14">
        <v>75.599999999999994</v>
      </c>
      <c r="I70" s="14">
        <v>71.599999999999994</v>
      </c>
      <c r="J70" s="14">
        <v>67.2</v>
      </c>
      <c r="K70" s="14">
        <v>62.4</v>
      </c>
      <c r="L70" s="86">
        <v>58.71</v>
      </c>
      <c r="M70" s="532">
        <v>51.67</v>
      </c>
      <c r="N70" s="532">
        <v>51.1</v>
      </c>
      <c r="O70" s="435">
        <v>-0.50675675675675669</v>
      </c>
      <c r="P70" s="436">
        <v>-1.1031546351848272E-2</v>
      </c>
      <c r="Q70" s="11"/>
    </row>
    <row r="71" spans="1:19" x14ac:dyDescent="0.25">
      <c r="A71" s="11" t="s">
        <v>3</v>
      </c>
      <c r="B71" s="14">
        <v>73</v>
      </c>
      <c r="C71" s="14">
        <v>91.7</v>
      </c>
      <c r="D71" s="14" t="s">
        <v>127</v>
      </c>
      <c r="E71" s="14">
        <v>82.26</v>
      </c>
      <c r="F71" s="14" t="s">
        <v>127</v>
      </c>
      <c r="G71" s="14">
        <v>85.6</v>
      </c>
      <c r="H71" s="14">
        <v>78.180000000000007</v>
      </c>
      <c r="I71" s="14">
        <v>74.8</v>
      </c>
      <c r="J71" s="14">
        <v>75.099999999999994</v>
      </c>
      <c r="K71" s="14">
        <v>66.8</v>
      </c>
      <c r="L71" s="86">
        <v>64.95</v>
      </c>
      <c r="M71" s="532">
        <v>56.550000000000004</v>
      </c>
      <c r="N71" s="532">
        <v>61.1</v>
      </c>
      <c r="O71" s="435">
        <v>-0.33369683751363144</v>
      </c>
      <c r="P71" s="436">
        <v>8.0459770114942472E-2</v>
      </c>
      <c r="Q71" s="11"/>
    </row>
    <row r="72" spans="1:19" x14ac:dyDescent="0.25">
      <c r="A72" s="11" t="s">
        <v>4</v>
      </c>
      <c r="B72" s="14">
        <v>111.25</v>
      </c>
      <c r="C72" s="14">
        <v>129.69999999999999</v>
      </c>
      <c r="D72" s="14" t="s">
        <v>127</v>
      </c>
      <c r="E72" s="14">
        <v>113.5</v>
      </c>
      <c r="F72" s="14" t="s">
        <v>127</v>
      </c>
      <c r="G72" s="14">
        <v>103.2</v>
      </c>
      <c r="H72" s="14">
        <v>91.694999999999993</v>
      </c>
      <c r="I72" s="14">
        <v>90</v>
      </c>
      <c r="J72" s="14">
        <v>89.8</v>
      </c>
      <c r="K72" s="14">
        <v>76</v>
      </c>
      <c r="L72" s="86">
        <v>77.12</v>
      </c>
      <c r="M72" s="532">
        <v>74.98</v>
      </c>
      <c r="N72" s="532">
        <v>70.8</v>
      </c>
      <c r="O72" s="435">
        <v>-0.45412490362374708</v>
      </c>
      <c r="P72" s="436">
        <v>-5.5748199519872053E-2</v>
      </c>
      <c r="Q72" s="11"/>
    </row>
    <row r="73" spans="1:19" x14ac:dyDescent="0.25">
      <c r="A73" s="11" t="s">
        <v>5</v>
      </c>
      <c r="B73" s="14">
        <v>118.5</v>
      </c>
      <c r="C73" s="14">
        <v>136.15</v>
      </c>
      <c r="D73" s="14" t="s">
        <v>127</v>
      </c>
      <c r="E73" s="14">
        <v>130.4</v>
      </c>
      <c r="F73" s="14" t="s">
        <v>127</v>
      </c>
      <c r="G73" s="14">
        <v>124.8</v>
      </c>
      <c r="H73" s="14">
        <v>105.95</v>
      </c>
      <c r="I73" s="14">
        <v>98.3</v>
      </c>
      <c r="J73" s="14">
        <v>99.199999999999989</v>
      </c>
      <c r="K73" s="14">
        <v>91.8</v>
      </c>
      <c r="L73" s="86">
        <v>93.45</v>
      </c>
      <c r="M73" s="532">
        <v>86.48</v>
      </c>
      <c r="N73" s="532">
        <v>78.8</v>
      </c>
      <c r="O73" s="435">
        <v>-0.42122658832170407</v>
      </c>
      <c r="P73" s="436">
        <v>-8.8806660499537546E-2</v>
      </c>
      <c r="Q73" s="11"/>
    </row>
    <row r="74" spans="1:19" x14ac:dyDescent="0.25">
      <c r="A74" s="11" t="s">
        <v>6</v>
      </c>
      <c r="B74" s="14">
        <v>127.7</v>
      </c>
      <c r="C74" s="14">
        <v>161.72</v>
      </c>
      <c r="D74" s="14" t="s">
        <v>127</v>
      </c>
      <c r="E74" s="14">
        <v>157.19999999999999</v>
      </c>
      <c r="F74" s="14" t="s">
        <v>127</v>
      </c>
      <c r="G74" s="14">
        <v>155.5</v>
      </c>
      <c r="H74" s="14">
        <v>136.87</v>
      </c>
      <c r="I74" s="14">
        <v>141.5</v>
      </c>
      <c r="J74" s="14">
        <v>135.9</v>
      </c>
      <c r="K74" s="14">
        <v>135.4</v>
      </c>
      <c r="L74" s="86">
        <v>141.44999999999999</v>
      </c>
      <c r="M74" s="532">
        <v>126.19</v>
      </c>
      <c r="N74" s="532">
        <v>123.7</v>
      </c>
      <c r="O74" s="435">
        <v>-0.2350976997279248</v>
      </c>
      <c r="P74" s="436">
        <v>-1.9732149932641215E-2</v>
      </c>
      <c r="Q74" s="11"/>
    </row>
    <row r="75" spans="1:19" x14ac:dyDescent="0.25">
      <c r="A75" s="11" t="s">
        <v>7</v>
      </c>
      <c r="B75" s="14">
        <v>77</v>
      </c>
      <c r="C75" s="14">
        <v>147.19999999999999</v>
      </c>
      <c r="D75" s="14" t="s">
        <v>127</v>
      </c>
      <c r="E75" s="14">
        <v>127.5</v>
      </c>
      <c r="F75" s="14" t="s">
        <v>127</v>
      </c>
      <c r="G75" s="14">
        <v>117.2</v>
      </c>
      <c r="H75" s="14">
        <v>99.7</v>
      </c>
      <c r="I75" s="14">
        <v>91</v>
      </c>
      <c r="J75" s="14">
        <v>92.5</v>
      </c>
      <c r="K75" s="14">
        <v>95.4</v>
      </c>
      <c r="L75" s="86">
        <v>101.5</v>
      </c>
      <c r="M75" s="532">
        <v>96.85</v>
      </c>
      <c r="N75" s="532">
        <v>102</v>
      </c>
      <c r="O75" s="435">
        <v>-0.30706521739130427</v>
      </c>
      <c r="P75" s="436">
        <v>5.3175012906556594E-2</v>
      </c>
      <c r="Q75" s="11"/>
    </row>
    <row r="76" spans="1:19" x14ac:dyDescent="0.25">
      <c r="A76" s="11" t="s">
        <v>8</v>
      </c>
      <c r="B76" s="14">
        <v>193.25</v>
      </c>
      <c r="C76" s="14">
        <v>191.4</v>
      </c>
      <c r="D76" s="14" t="s">
        <v>127</v>
      </c>
      <c r="E76" s="14">
        <v>181.1</v>
      </c>
      <c r="F76" s="14" t="s">
        <v>127</v>
      </c>
      <c r="G76" s="14">
        <v>183.3</v>
      </c>
      <c r="H76" s="14">
        <v>159.155</v>
      </c>
      <c r="I76" s="14">
        <v>154.5</v>
      </c>
      <c r="J76" s="14">
        <v>145</v>
      </c>
      <c r="K76" s="14">
        <v>144.1</v>
      </c>
      <c r="L76" s="86">
        <v>146.22</v>
      </c>
      <c r="M76" s="532">
        <v>144.69999999999999</v>
      </c>
      <c r="N76" s="532">
        <v>142</v>
      </c>
      <c r="O76" s="435">
        <v>-0.25809822361546503</v>
      </c>
      <c r="P76" s="436">
        <v>-1.8659295093296398E-2</v>
      </c>
      <c r="Q76" s="11"/>
    </row>
    <row r="77" spans="1:19" x14ac:dyDescent="0.25">
      <c r="A77" s="11" t="s">
        <v>9</v>
      </c>
      <c r="B77" s="14">
        <v>166.15</v>
      </c>
      <c r="C77" s="14">
        <v>214.65</v>
      </c>
      <c r="D77" s="14" t="s">
        <v>127</v>
      </c>
      <c r="E77" s="14">
        <v>189.9</v>
      </c>
      <c r="F77" s="14" t="s">
        <v>127</v>
      </c>
      <c r="G77" s="14">
        <v>159.6</v>
      </c>
      <c r="H77" s="14">
        <v>147.26</v>
      </c>
      <c r="I77" s="14">
        <v>142.9</v>
      </c>
      <c r="J77" s="14">
        <v>133.6</v>
      </c>
      <c r="K77" s="14">
        <v>124.1</v>
      </c>
      <c r="L77" s="86">
        <v>122</v>
      </c>
      <c r="M77" s="532">
        <v>120.4</v>
      </c>
      <c r="N77" s="532">
        <v>116</v>
      </c>
      <c r="O77" s="435">
        <v>-0.45958537153505707</v>
      </c>
      <c r="P77" s="436">
        <v>-3.6544850498338916E-2</v>
      </c>
      <c r="Q77" s="11"/>
    </row>
    <row r="78" spans="1:19" s="73" customFormat="1" x14ac:dyDescent="0.25">
      <c r="A78" s="12" t="s">
        <v>24</v>
      </c>
      <c r="B78" s="13">
        <v>1014.35</v>
      </c>
      <c r="C78" s="13">
        <v>1224.1199999999999</v>
      </c>
      <c r="D78" s="13" t="s">
        <v>127</v>
      </c>
      <c r="E78" s="13">
        <v>1157.48</v>
      </c>
      <c r="F78" s="13" t="s">
        <v>127</v>
      </c>
      <c r="G78" s="13">
        <v>1086.4000000000001</v>
      </c>
      <c r="H78" s="13">
        <v>957.51</v>
      </c>
      <c r="I78" s="13">
        <v>909.7</v>
      </c>
      <c r="J78" s="13">
        <v>879.71</v>
      </c>
      <c r="K78" s="13">
        <v>835.1</v>
      </c>
      <c r="L78" s="58">
        <v>845.55</v>
      </c>
      <c r="M78" s="533">
        <v>796.21999999999991</v>
      </c>
      <c r="N78" s="533">
        <v>780.5</v>
      </c>
      <c r="O78" s="437">
        <v>-0.36239911119824847</v>
      </c>
      <c r="P78" s="437">
        <v>-1.9743287031222419E-2</v>
      </c>
      <c r="Q78" s="12"/>
      <c r="R78" s="2"/>
      <c r="S78" s="2"/>
    </row>
    <row r="79" spans="1:19" x14ac:dyDescent="0.25">
      <c r="A79" s="28" t="s">
        <v>1024</v>
      </c>
    </row>
    <row r="80" spans="1:19" ht="32.25" customHeight="1" x14ac:dyDescent="0.25">
      <c r="A80" s="777" t="s">
        <v>925</v>
      </c>
      <c r="B80" s="777"/>
      <c r="C80" s="777"/>
      <c r="D80" s="777"/>
      <c r="E80" s="777"/>
      <c r="F80" s="777"/>
      <c r="G80" s="777"/>
      <c r="H80" s="777"/>
      <c r="I80" s="777"/>
      <c r="J80" s="777"/>
      <c r="K80" s="777"/>
      <c r="L80" s="777"/>
      <c r="M80" s="777"/>
      <c r="N80" s="777"/>
      <c r="O80" s="777"/>
      <c r="P80" s="777"/>
      <c r="Q80" s="777"/>
    </row>
    <row r="81" spans="1:19" x14ac:dyDescent="0.25">
      <c r="A81" s="28" t="s">
        <v>926</v>
      </c>
    </row>
    <row r="82" spans="1:19" x14ac:dyDescent="0.25">
      <c r="A82" s="28" t="s">
        <v>423</v>
      </c>
    </row>
    <row r="83" spans="1:19" ht="6" customHeight="1" x14ac:dyDescent="0.25">
      <c r="A83" s="195"/>
      <c r="B83" s="196"/>
      <c r="C83" s="196"/>
      <c r="D83" s="196"/>
      <c r="E83" s="196"/>
      <c r="F83" s="196"/>
      <c r="G83" s="196"/>
      <c r="H83" s="196"/>
      <c r="I83" s="196"/>
      <c r="J83" s="196"/>
      <c r="K83" s="210"/>
      <c r="L83" s="196"/>
      <c r="M83" s="196"/>
      <c r="N83" s="196"/>
      <c r="O83" s="196"/>
      <c r="P83" s="196"/>
      <c r="Q83" s="196"/>
      <c r="R83" s="196"/>
      <c r="S83" s="196"/>
    </row>
    <row r="85" spans="1:19" ht="21" x14ac:dyDescent="0.35">
      <c r="A85" s="761" t="s">
        <v>733</v>
      </c>
      <c r="B85" s="762"/>
      <c r="C85" s="762"/>
      <c r="D85" s="762"/>
      <c r="E85" s="762"/>
      <c r="F85" s="762"/>
      <c r="G85" s="762"/>
      <c r="H85" s="762"/>
      <c r="I85" s="762"/>
      <c r="J85" s="762"/>
      <c r="K85" s="762"/>
      <c r="L85" s="763"/>
      <c r="M85" s="765" t="s">
        <v>886</v>
      </c>
      <c r="N85" s="766"/>
    </row>
    <row r="86" spans="1:19" ht="30" x14ac:dyDescent="0.25">
      <c r="A86" s="19" t="s">
        <v>929</v>
      </c>
      <c r="B86" s="19"/>
      <c r="C86" s="19">
        <v>2006</v>
      </c>
      <c r="D86" s="19">
        <v>2007</v>
      </c>
      <c r="E86" s="19">
        <v>2008</v>
      </c>
      <c r="F86" s="19">
        <v>2009</v>
      </c>
      <c r="G86" s="19">
        <v>2010</v>
      </c>
      <c r="H86" s="19">
        <v>2011</v>
      </c>
      <c r="I86" s="19">
        <v>2012</v>
      </c>
      <c r="J86" s="19">
        <v>2013</v>
      </c>
      <c r="K86" s="19">
        <v>2014</v>
      </c>
      <c r="L86" s="19">
        <v>2015</v>
      </c>
      <c r="M86" s="23" t="s">
        <v>887</v>
      </c>
      <c r="N86" s="23" t="s">
        <v>618</v>
      </c>
      <c r="P86" s="87"/>
    </row>
    <row r="87" spans="1:19" x14ac:dyDescent="0.25">
      <c r="A87" s="11" t="s">
        <v>426</v>
      </c>
      <c r="B87" s="11"/>
      <c r="C87" s="11" t="s">
        <v>127</v>
      </c>
      <c r="D87" s="11" t="s">
        <v>127</v>
      </c>
      <c r="E87" s="11" t="s">
        <v>127</v>
      </c>
      <c r="F87" s="14">
        <v>63</v>
      </c>
      <c r="G87" s="14">
        <v>74</v>
      </c>
      <c r="H87" s="14">
        <v>73</v>
      </c>
      <c r="I87" s="14">
        <v>75</v>
      </c>
      <c r="J87" s="14">
        <v>69</v>
      </c>
      <c r="K87" s="14">
        <v>69</v>
      </c>
      <c r="L87" s="14">
        <v>66</v>
      </c>
      <c r="M87" s="24">
        <v>4.7619047619047672E-2</v>
      </c>
      <c r="N87" s="24">
        <v>-4.3478260869565188E-2</v>
      </c>
      <c r="P87" s="87"/>
    </row>
    <row r="88" spans="1:19" x14ac:dyDescent="0.25">
      <c r="A88" s="11" t="s">
        <v>2</v>
      </c>
      <c r="B88" s="11"/>
      <c r="C88" s="11" t="s">
        <v>127</v>
      </c>
      <c r="D88" s="11" t="s">
        <v>127</v>
      </c>
      <c r="E88" s="11" t="s">
        <v>127</v>
      </c>
      <c r="F88" s="14">
        <v>128</v>
      </c>
      <c r="G88" s="14">
        <v>144</v>
      </c>
      <c r="H88" s="14">
        <v>147</v>
      </c>
      <c r="I88" s="14">
        <v>150</v>
      </c>
      <c r="J88" s="14">
        <v>154</v>
      </c>
      <c r="K88" s="14">
        <v>159</v>
      </c>
      <c r="L88" s="14">
        <v>154</v>
      </c>
      <c r="M88" s="24">
        <v>0.203125</v>
      </c>
      <c r="N88" s="24">
        <v>-3.1446540880503138E-2</v>
      </c>
      <c r="P88" s="87"/>
    </row>
    <row r="89" spans="1:19" x14ac:dyDescent="0.25">
      <c r="A89" s="11" t="s">
        <v>427</v>
      </c>
      <c r="B89" s="11"/>
      <c r="C89" s="11" t="s">
        <v>127</v>
      </c>
      <c r="D89" s="11" t="s">
        <v>127</v>
      </c>
      <c r="E89" s="11" t="s">
        <v>127</v>
      </c>
      <c r="F89" s="14">
        <v>112</v>
      </c>
      <c r="G89" s="14">
        <v>132</v>
      </c>
      <c r="H89" s="14">
        <v>130</v>
      </c>
      <c r="I89" s="14">
        <v>136</v>
      </c>
      <c r="J89" s="14">
        <v>129</v>
      </c>
      <c r="K89" s="14">
        <v>131</v>
      </c>
      <c r="L89" s="14">
        <v>133</v>
      </c>
      <c r="M89" s="24">
        <v>0.1875</v>
      </c>
      <c r="N89" s="24">
        <v>1.5267175572519109E-2</v>
      </c>
      <c r="P89" s="87"/>
    </row>
    <row r="90" spans="1:19" x14ac:dyDescent="0.25">
      <c r="A90" s="11" t="s">
        <v>21</v>
      </c>
      <c r="B90" s="11"/>
      <c r="C90" s="11" t="s">
        <v>127</v>
      </c>
      <c r="D90" s="11" t="s">
        <v>127</v>
      </c>
      <c r="E90" s="11" t="s">
        <v>127</v>
      </c>
      <c r="F90" s="14">
        <v>136</v>
      </c>
      <c r="G90" s="14">
        <v>148</v>
      </c>
      <c r="H90" s="14">
        <v>155</v>
      </c>
      <c r="I90" s="14">
        <v>150</v>
      </c>
      <c r="J90" s="14">
        <v>145</v>
      </c>
      <c r="K90" s="14">
        <v>144</v>
      </c>
      <c r="L90" s="14">
        <v>147</v>
      </c>
      <c r="M90" s="24">
        <v>8.0882352941176405E-2</v>
      </c>
      <c r="N90" s="24">
        <v>2.0833333333333259E-2</v>
      </c>
      <c r="P90" s="87"/>
    </row>
    <row r="91" spans="1:19" x14ac:dyDescent="0.25">
      <c r="A91" s="11" t="s">
        <v>5</v>
      </c>
      <c r="B91" s="11"/>
      <c r="C91" s="11" t="s">
        <v>127</v>
      </c>
      <c r="D91" s="11" t="s">
        <v>127</v>
      </c>
      <c r="E91" s="11" t="s">
        <v>127</v>
      </c>
      <c r="F91" s="14">
        <v>157</v>
      </c>
      <c r="G91" s="14">
        <v>172</v>
      </c>
      <c r="H91" s="14">
        <v>173</v>
      </c>
      <c r="I91" s="14">
        <v>170</v>
      </c>
      <c r="J91" s="14">
        <v>168</v>
      </c>
      <c r="K91" s="14">
        <v>163</v>
      </c>
      <c r="L91" s="14">
        <v>139</v>
      </c>
      <c r="M91" s="24">
        <v>-0.11464968152866239</v>
      </c>
      <c r="N91" s="24">
        <v>-0.14723926380368102</v>
      </c>
      <c r="P91" s="87"/>
    </row>
    <row r="92" spans="1:19" x14ac:dyDescent="0.25">
      <c r="A92" s="11" t="s">
        <v>428</v>
      </c>
      <c r="B92" s="11"/>
      <c r="C92" s="11" t="s">
        <v>127</v>
      </c>
      <c r="D92" s="11" t="s">
        <v>127</v>
      </c>
      <c r="E92" s="11" t="s">
        <v>127</v>
      </c>
      <c r="F92" s="14">
        <v>184</v>
      </c>
      <c r="G92" s="14">
        <v>210</v>
      </c>
      <c r="H92" s="14">
        <v>220</v>
      </c>
      <c r="I92" s="14">
        <v>226</v>
      </c>
      <c r="J92" s="14">
        <v>215</v>
      </c>
      <c r="K92" s="14">
        <v>209</v>
      </c>
      <c r="L92" s="14">
        <v>186</v>
      </c>
      <c r="M92" s="24">
        <v>1.0869565217391353E-2</v>
      </c>
      <c r="N92" s="24">
        <v>-0.11004784688995217</v>
      </c>
      <c r="P92" s="87"/>
    </row>
    <row r="93" spans="1:19" x14ac:dyDescent="0.25">
      <c r="A93" s="11" t="s">
        <v>7</v>
      </c>
      <c r="B93" s="11"/>
      <c r="C93" s="11" t="s">
        <v>127</v>
      </c>
      <c r="D93" s="11" t="s">
        <v>127</v>
      </c>
      <c r="E93" s="11" t="s">
        <v>127</v>
      </c>
      <c r="F93" s="14">
        <v>212</v>
      </c>
      <c r="G93" s="14">
        <v>267</v>
      </c>
      <c r="H93" s="14">
        <v>288</v>
      </c>
      <c r="I93" s="14">
        <v>312</v>
      </c>
      <c r="J93" s="14">
        <v>313</v>
      </c>
      <c r="K93" s="14">
        <v>317</v>
      </c>
      <c r="L93" s="14">
        <v>318</v>
      </c>
      <c r="M93" s="24">
        <v>0.5</v>
      </c>
      <c r="N93" s="24">
        <v>3.154574132492094E-3</v>
      </c>
      <c r="P93" s="87"/>
    </row>
    <row r="94" spans="1:19" x14ac:dyDescent="0.25">
      <c r="A94" s="11" t="s">
        <v>429</v>
      </c>
      <c r="B94" s="11"/>
      <c r="C94" s="11" t="s">
        <v>127</v>
      </c>
      <c r="D94" s="11" t="s">
        <v>127</v>
      </c>
      <c r="E94" s="11" t="s">
        <v>127</v>
      </c>
      <c r="F94" s="14">
        <v>134</v>
      </c>
      <c r="G94" s="14">
        <v>152</v>
      </c>
      <c r="H94" s="14">
        <v>156</v>
      </c>
      <c r="I94" s="14">
        <v>162</v>
      </c>
      <c r="J94" s="14">
        <v>160</v>
      </c>
      <c r="K94" s="14">
        <v>149</v>
      </c>
      <c r="L94" s="14">
        <v>130</v>
      </c>
      <c r="M94" s="24">
        <v>-2.9850746268656692E-2</v>
      </c>
      <c r="N94" s="24">
        <v>-0.12751677852348997</v>
      </c>
      <c r="P94" s="87"/>
    </row>
    <row r="95" spans="1:19" x14ac:dyDescent="0.25">
      <c r="A95" s="11" t="s">
        <v>8</v>
      </c>
      <c r="B95" s="11"/>
      <c r="C95" s="11" t="s">
        <v>127</v>
      </c>
      <c r="D95" s="11" t="s">
        <v>127</v>
      </c>
      <c r="E95" s="11" t="s">
        <v>127</v>
      </c>
      <c r="F95" s="14">
        <v>141</v>
      </c>
      <c r="G95" s="14">
        <v>151</v>
      </c>
      <c r="H95" s="14">
        <v>162</v>
      </c>
      <c r="I95" s="14">
        <v>166</v>
      </c>
      <c r="J95" s="14">
        <v>167</v>
      </c>
      <c r="K95" s="14">
        <v>176</v>
      </c>
      <c r="L95" s="14">
        <v>167</v>
      </c>
      <c r="M95" s="24">
        <v>0.18439716312056742</v>
      </c>
      <c r="N95" s="24">
        <v>-5.1136363636363646E-2</v>
      </c>
      <c r="P95" s="87"/>
    </row>
    <row r="96" spans="1:19" x14ac:dyDescent="0.25">
      <c r="A96" s="11" t="s">
        <v>10</v>
      </c>
      <c r="B96" s="11"/>
      <c r="C96" s="11" t="s">
        <v>127</v>
      </c>
      <c r="D96" s="11" t="s">
        <v>127</v>
      </c>
      <c r="E96" s="11" t="s">
        <v>127</v>
      </c>
      <c r="F96" s="14">
        <v>272</v>
      </c>
      <c r="G96" s="14">
        <v>286</v>
      </c>
      <c r="H96" s="14">
        <v>279</v>
      </c>
      <c r="I96" s="14">
        <v>274</v>
      </c>
      <c r="J96" s="14">
        <v>276</v>
      </c>
      <c r="K96" s="14">
        <v>271</v>
      </c>
      <c r="L96" s="14">
        <v>243</v>
      </c>
      <c r="M96" s="24">
        <v>-0.10661764705882348</v>
      </c>
      <c r="N96" s="24">
        <v>-0.10332103321033215</v>
      </c>
    </row>
    <row r="97" spans="1:36" s="73" customFormat="1" x14ac:dyDescent="0.25">
      <c r="A97" s="12" t="s">
        <v>22</v>
      </c>
      <c r="B97" s="12"/>
      <c r="C97" s="12" t="s">
        <v>127</v>
      </c>
      <c r="D97" s="12" t="s">
        <v>127</v>
      </c>
      <c r="E97" s="12" t="s">
        <v>127</v>
      </c>
      <c r="F97" s="13">
        <v>1539</v>
      </c>
      <c r="G97" s="13">
        <v>1736</v>
      </c>
      <c r="H97" s="13">
        <v>1783</v>
      </c>
      <c r="I97" s="13">
        <v>1821</v>
      </c>
      <c r="J97" s="13">
        <v>1796</v>
      </c>
      <c r="K97" s="13">
        <v>1788</v>
      </c>
      <c r="L97" s="13">
        <v>1676</v>
      </c>
      <c r="M97" s="25">
        <v>8.9018843404808257E-2</v>
      </c>
      <c r="N97" s="25">
        <v>-6.2639821029082721E-2</v>
      </c>
      <c r="O97" s="2"/>
      <c r="P97" s="2"/>
      <c r="Q97" s="2"/>
      <c r="R97" s="2"/>
      <c r="S97" s="2"/>
    </row>
    <row r="98" spans="1:36" x14ac:dyDescent="0.25">
      <c r="A98" s="28" t="s">
        <v>930</v>
      </c>
    </row>
    <row r="99" spans="1:36" x14ac:dyDescent="0.25">
      <c r="A99" s="28" t="s">
        <v>430</v>
      </c>
    </row>
    <row r="100" spans="1:36" ht="6" customHeight="1" x14ac:dyDescent="0.25">
      <c r="A100" s="195"/>
      <c r="B100" s="196"/>
      <c r="C100" s="196"/>
      <c r="D100" s="196"/>
      <c r="E100" s="196"/>
      <c r="F100" s="196"/>
      <c r="G100" s="196"/>
      <c r="H100" s="196"/>
      <c r="I100" s="196"/>
      <c r="J100" s="196"/>
      <c r="K100" s="210"/>
      <c r="L100" s="196"/>
      <c r="M100" s="196"/>
      <c r="N100" s="196"/>
      <c r="O100" s="196"/>
      <c r="P100" s="196"/>
      <c r="Q100" s="196"/>
      <c r="R100" s="196"/>
      <c r="S100" s="196"/>
    </row>
    <row r="102" spans="1:36" ht="19.5" customHeight="1" x14ac:dyDescent="0.35">
      <c r="A102" s="750" t="s">
        <v>863</v>
      </c>
      <c r="B102" s="750"/>
      <c r="C102" s="750"/>
      <c r="D102" s="750"/>
      <c r="E102" s="750"/>
      <c r="F102" s="750"/>
      <c r="G102" s="750"/>
      <c r="H102" s="750"/>
      <c r="I102" s="750"/>
      <c r="J102" s="750"/>
      <c r="K102" s="750"/>
      <c r="L102" s="750"/>
      <c r="M102" s="750"/>
      <c r="N102" s="743" t="s">
        <v>620</v>
      </c>
      <c r="O102" s="745"/>
    </row>
    <row r="103" spans="1:36" ht="42" customHeight="1" x14ac:dyDescent="0.25">
      <c r="A103" s="88" t="s">
        <v>345</v>
      </c>
      <c r="B103" s="23">
        <v>1998</v>
      </c>
      <c r="C103" s="23">
        <v>2003</v>
      </c>
      <c r="D103" s="20" t="s">
        <v>619</v>
      </c>
      <c r="E103" s="23">
        <v>2008</v>
      </c>
      <c r="F103" s="23">
        <v>2009</v>
      </c>
      <c r="G103" s="23">
        <v>2010</v>
      </c>
      <c r="H103" s="23">
        <v>2011</v>
      </c>
      <c r="I103" s="23">
        <v>2012</v>
      </c>
      <c r="J103" s="23">
        <v>2013</v>
      </c>
      <c r="K103" s="23">
        <v>2014</v>
      </c>
      <c r="L103" s="23">
        <v>2015</v>
      </c>
      <c r="M103" s="23">
        <v>2016</v>
      </c>
      <c r="N103" s="23" t="s">
        <v>983</v>
      </c>
      <c r="O103" s="23" t="s">
        <v>982</v>
      </c>
    </row>
    <row r="104" spans="1:36" x14ac:dyDescent="0.25">
      <c r="A104" s="199" t="s">
        <v>867</v>
      </c>
      <c r="B104" s="207" t="s">
        <v>127</v>
      </c>
      <c r="C104" s="207" t="s">
        <v>127</v>
      </c>
      <c r="D104" s="207" t="s">
        <v>127</v>
      </c>
      <c r="E104" s="207" t="s">
        <v>127</v>
      </c>
      <c r="F104" s="200">
        <v>505</v>
      </c>
      <c r="G104" s="200">
        <v>485</v>
      </c>
      <c r="H104" s="200">
        <v>442</v>
      </c>
      <c r="I104" s="200">
        <v>442</v>
      </c>
      <c r="J104" s="207" t="s">
        <v>127</v>
      </c>
      <c r="K104" s="205">
        <v>439</v>
      </c>
      <c r="L104" s="207" t="s">
        <v>127</v>
      </c>
      <c r="M104" s="523" t="s">
        <v>127</v>
      </c>
      <c r="N104" s="524" t="s">
        <v>127</v>
      </c>
      <c r="O104" s="524" t="s">
        <v>127</v>
      </c>
      <c r="Q104" s="204"/>
      <c r="R104" s="204"/>
      <c r="S104" s="204"/>
      <c r="T104" s="697"/>
      <c r="U104" s="697"/>
      <c r="V104" s="697"/>
      <c r="W104" s="698"/>
      <c r="X104" s="697"/>
      <c r="Y104" s="698"/>
      <c r="Z104" s="697"/>
      <c r="AA104" s="697"/>
      <c r="AB104" s="697"/>
      <c r="AC104" s="698"/>
      <c r="AD104" s="697"/>
      <c r="AE104" s="697"/>
      <c r="AF104" s="36"/>
      <c r="AG104" s="36"/>
      <c r="AH104" s="36"/>
      <c r="AI104" s="36"/>
      <c r="AJ104" s="36"/>
    </row>
    <row r="105" spans="1:36" x14ac:dyDescent="0.25">
      <c r="A105" s="206" t="s">
        <v>358</v>
      </c>
      <c r="B105" s="207" t="s">
        <v>127</v>
      </c>
      <c r="C105" s="207" t="s">
        <v>127</v>
      </c>
      <c r="D105" s="207" t="s">
        <v>127</v>
      </c>
      <c r="E105" s="207" t="s">
        <v>127</v>
      </c>
      <c r="F105" s="205">
        <v>2105</v>
      </c>
      <c r="G105" s="205">
        <v>2105</v>
      </c>
      <c r="H105" s="205">
        <v>2105</v>
      </c>
      <c r="I105" s="205">
        <v>2105</v>
      </c>
      <c r="J105" s="207" t="s">
        <v>127</v>
      </c>
      <c r="K105" s="205">
        <v>1495</v>
      </c>
      <c r="L105" s="207" t="s">
        <v>127</v>
      </c>
      <c r="M105" s="523" t="s">
        <v>127</v>
      </c>
      <c r="N105" s="524" t="s">
        <v>127</v>
      </c>
      <c r="O105" s="525" t="s">
        <v>127</v>
      </c>
      <c r="Q105" s="204"/>
      <c r="R105" s="204"/>
      <c r="S105" s="204"/>
      <c r="T105" s="697"/>
      <c r="U105" s="697"/>
      <c r="V105" s="697"/>
      <c r="W105" s="698"/>
      <c r="X105" s="697"/>
      <c r="Y105" s="698"/>
      <c r="Z105" s="697"/>
      <c r="AA105" s="697"/>
      <c r="AB105" s="697"/>
      <c r="AC105" s="698"/>
      <c r="AD105" s="697"/>
      <c r="AE105" s="697"/>
      <c r="AF105" s="36"/>
      <c r="AG105" s="36"/>
      <c r="AH105" s="36"/>
      <c r="AI105" s="36"/>
      <c r="AJ105" s="36"/>
    </row>
    <row r="106" spans="1:36" x14ac:dyDescent="0.25">
      <c r="A106" s="206" t="s">
        <v>931</v>
      </c>
      <c r="B106" s="207" t="s">
        <v>127</v>
      </c>
      <c r="C106" s="207" t="s">
        <v>127</v>
      </c>
      <c r="D106" s="207" t="s">
        <v>127</v>
      </c>
      <c r="E106" s="207" t="s">
        <v>127</v>
      </c>
      <c r="F106" s="205">
        <v>3323</v>
      </c>
      <c r="G106" s="205">
        <v>3404</v>
      </c>
      <c r="H106" s="205">
        <v>3225</v>
      </c>
      <c r="I106" s="205">
        <v>3393</v>
      </c>
      <c r="J106" s="207" t="s">
        <v>127</v>
      </c>
      <c r="K106" s="205">
        <v>2896</v>
      </c>
      <c r="L106" s="207" t="s">
        <v>127</v>
      </c>
      <c r="M106" s="526">
        <v>3844</v>
      </c>
      <c r="N106" s="456">
        <v>0.15305522914218567</v>
      </c>
      <c r="O106" s="524" t="s">
        <v>127</v>
      </c>
      <c r="Q106" s="204"/>
      <c r="R106" s="204"/>
      <c r="S106" s="204"/>
      <c r="T106" s="697"/>
      <c r="U106" s="697"/>
      <c r="V106" s="697"/>
      <c r="W106" s="698"/>
      <c r="X106" s="697"/>
      <c r="Y106" s="698"/>
      <c r="Z106" s="697"/>
      <c r="AA106" s="697"/>
      <c r="AB106" s="697"/>
      <c r="AC106" s="698"/>
      <c r="AD106" s="697"/>
      <c r="AE106" s="697"/>
      <c r="AF106" s="36"/>
      <c r="AG106" s="36"/>
      <c r="AH106" s="36"/>
      <c r="AI106" s="36"/>
      <c r="AJ106" s="36"/>
    </row>
    <row r="107" spans="1:36" x14ac:dyDescent="0.25">
      <c r="A107" s="12" t="s">
        <v>431</v>
      </c>
      <c r="B107" s="13">
        <v>4425</v>
      </c>
      <c r="C107" s="13">
        <v>5712</v>
      </c>
      <c r="D107" s="13" t="s">
        <v>127</v>
      </c>
      <c r="E107" s="13">
        <v>6865</v>
      </c>
      <c r="F107" s="13">
        <v>5933</v>
      </c>
      <c r="G107" s="13">
        <v>5994</v>
      </c>
      <c r="H107" s="13">
        <v>5772</v>
      </c>
      <c r="I107" s="13">
        <v>5940</v>
      </c>
      <c r="J107" s="208" t="s">
        <v>127</v>
      </c>
      <c r="K107" s="209">
        <v>4830</v>
      </c>
      <c r="L107" s="209">
        <v>5452</v>
      </c>
      <c r="M107" s="528">
        <v>5736</v>
      </c>
      <c r="N107" s="527">
        <v>-3.2866199532866201E-2</v>
      </c>
      <c r="O107" s="527">
        <v>5.2090975788701394E-2</v>
      </c>
      <c r="Q107" s="522"/>
    </row>
    <row r="108" spans="1:36" x14ac:dyDescent="0.25">
      <c r="A108" s="28" t="s">
        <v>853</v>
      </c>
    </row>
    <row r="109" spans="1:36" x14ac:dyDescent="0.25">
      <c r="O109" s="10"/>
      <c r="P109" s="203"/>
      <c r="Q109" s="204"/>
      <c r="R109" s="204"/>
      <c r="S109" s="204"/>
      <c r="T109" s="697"/>
      <c r="U109" s="697"/>
      <c r="V109" s="697"/>
      <c r="W109" s="698"/>
      <c r="X109" s="697"/>
      <c r="Y109" s="698"/>
      <c r="Z109" s="697"/>
      <c r="AA109" s="697"/>
      <c r="AB109" s="697"/>
      <c r="AC109" s="698"/>
      <c r="AD109" s="697"/>
      <c r="AE109" s="697"/>
      <c r="AF109" s="36"/>
      <c r="AG109" s="36"/>
      <c r="AH109" s="36"/>
      <c r="AI109" s="36"/>
      <c r="AJ109" s="36"/>
    </row>
    <row r="110" spans="1:36" x14ac:dyDescent="0.25">
      <c r="A110" s="19" t="s">
        <v>546</v>
      </c>
      <c r="B110" s="19"/>
      <c r="C110" s="19"/>
      <c r="D110" s="19">
        <v>2007</v>
      </c>
      <c r="E110" s="19">
        <v>2008</v>
      </c>
      <c r="F110" s="19">
        <v>2009</v>
      </c>
      <c r="G110" s="19">
        <v>2010</v>
      </c>
      <c r="H110" s="19">
        <v>2011</v>
      </c>
      <c r="I110" s="19">
        <v>2012</v>
      </c>
      <c r="J110" s="19">
        <v>2013</v>
      </c>
      <c r="K110" s="19">
        <v>2014</v>
      </c>
      <c r="L110" s="19">
        <v>2015</v>
      </c>
      <c r="M110" s="19">
        <v>2016</v>
      </c>
      <c r="O110" s="10"/>
      <c r="P110" s="203"/>
      <c r="Q110" s="204"/>
      <c r="R110" s="204"/>
      <c r="S110" s="204"/>
      <c r="T110" s="697"/>
      <c r="U110" s="697"/>
      <c r="V110" s="697"/>
      <c r="W110" s="698"/>
      <c r="X110" s="697"/>
      <c r="Y110" s="698"/>
      <c r="Z110" s="697"/>
      <c r="AA110" s="697"/>
      <c r="AB110" s="697"/>
      <c r="AC110" s="698"/>
      <c r="AD110" s="697"/>
      <c r="AE110" s="697"/>
      <c r="AF110" s="36"/>
      <c r="AG110" s="36"/>
      <c r="AH110" s="36"/>
      <c r="AI110" s="36"/>
      <c r="AJ110" s="36"/>
    </row>
    <row r="111" spans="1:36" x14ac:dyDescent="0.25">
      <c r="A111" s="11" t="s">
        <v>432</v>
      </c>
      <c r="B111" s="11"/>
      <c r="C111" s="11"/>
      <c r="D111" s="11"/>
      <c r="E111" s="11"/>
      <c r="F111" s="11"/>
      <c r="G111" s="11"/>
      <c r="H111" s="11"/>
      <c r="I111" s="11"/>
      <c r="J111" s="11"/>
      <c r="K111" s="11"/>
      <c r="L111" s="11"/>
      <c r="M111" s="11"/>
      <c r="O111" s="10"/>
      <c r="P111" s="10"/>
      <c r="Q111" s="10"/>
      <c r="R111" s="10"/>
      <c r="S111" s="10"/>
      <c r="T111" s="36"/>
      <c r="U111" s="36"/>
      <c r="V111" s="36"/>
      <c r="W111" s="36"/>
      <c r="X111" s="36"/>
      <c r="Y111" s="36"/>
      <c r="Z111" s="36"/>
      <c r="AA111" s="36"/>
      <c r="AB111" s="36"/>
      <c r="AC111" s="36"/>
      <c r="AD111" s="36"/>
      <c r="AE111" s="36"/>
      <c r="AF111" s="36"/>
      <c r="AG111" s="36"/>
      <c r="AH111" s="36"/>
      <c r="AI111" s="36"/>
      <c r="AJ111" s="36"/>
    </row>
    <row r="112" spans="1:36" x14ac:dyDescent="0.25">
      <c r="A112" s="11"/>
      <c r="B112" s="11" t="s">
        <v>433</v>
      </c>
      <c r="C112" s="24"/>
      <c r="D112" s="24">
        <v>0.41</v>
      </c>
      <c r="E112" s="181" t="s">
        <v>127</v>
      </c>
      <c r="F112" s="181" t="s">
        <v>127</v>
      </c>
      <c r="G112" s="181" t="s">
        <v>127</v>
      </c>
      <c r="H112" s="181" t="s">
        <v>127</v>
      </c>
      <c r="I112" s="24">
        <v>0.46</v>
      </c>
      <c r="J112" s="181" t="s">
        <v>127</v>
      </c>
      <c r="K112" s="181" t="s">
        <v>127</v>
      </c>
      <c r="L112" s="181" t="s">
        <v>127</v>
      </c>
      <c r="M112" s="181" t="s">
        <v>127</v>
      </c>
      <c r="O112" s="52"/>
      <c r="P112" s="52"/>
      <c r="Q112" s="10"/>
      <c r="R112" s="10"/>
      <c r="S112" s="10"/>
      <c r="T112" s="36"/>
      <c r="U112" s="36"/>
      <c r="V112" s="36"/>
      <c r="W112" s="36"/>
      <c r="X112" s="36"/>
      <c r="Y112" s="36"/>
      <c r="Z112" s="36"/>
      <c r="AA112" s="36"/>
      <c r="AB112" s="36"/>
      <c r="AC112" s="36"/>
      <c r="AD112" s="36"/>
      <c r="AE112" s="36"/>
      <c r="AF112" s="36"/>
      <c r="AG112" s="36"/>
      <c r="AH112" s="36"/>
      <c r="AI112" s="36"/>
      <c r="AJ112" s="36"/>
    </row>
    <row r="113" spans="1:19" x14ac:dyDescent="0.25">
      <c r="A113" s="11"/>
      <c r="B113" s="11" t="s">
        <v>434</v>
      </c>
      <c r="C113" s="24"/>
      <c r="D113" s="24">
        <v>0.59</v>
      </c>
      <c r="E113" s="181" t="s">
        <v>127</v>
      </c>
      <c r="F113" s="181" t="s">
        <v>127</v>
      </c>
      <c r="G113" s="181" t="s">
        <v>127</v>
      </c>
      <c r="H113" s="181" t="s">
        <v>127</v>
      </c>
      <c r="I113" s="24">
        <v>0.54</v>
      </c>
      <c r="J113" s="181" t="s">
        <v>127</v>
      </c>
      <c r="K113" s="181" t="s">
        <v>127</v>
      </c>
      <c r="L113" s="181" t="s">
        <v>127</v>
      </c>
      <c r="M113" s="181" t="s">
        <v>127</v>
      </c>
    </row>
    <row r="114" spans="1:19" x14ac:dyDescent="0.25">
      <c r="A114" s="11" t="s">
        <v>435</v>
      </c>
      <c r="B114" s="11"/>
      <c r="C114" s="24"/>
      <c r="D114" s="24"/>
      <c r="E114" s="181"/>
      <c r="F114" s="181"/>
      <c r="G114" s="181"/>
      <c r="H114" s="181"/>
      <c r="I114" s="24"/>
      <c r="J114" s="181"/>
      <c r="K114" s="181"/>
      <c r="L114" s="181"/>
      <c r="M114" s="181"/>
    </row>
    <row r="115" spans="1:19" x14ac:dyDescent="0.25">
      <c r="A115" s="11"/>
      <c r="B115" s="11" t="s">
        <v>436</v>
      </c>
      <c r="C115" s="24"/>
      <c r="D115" s="24">
        <v>0.01</v>
      </c>
      <c r="E115" s="181" t="s">
        <v>127</v>
      </c>
      <c r="F115" s="181" t="s">
        <v>127</v>
      </c>
      <c r="G115" s="181" t="s">
        <v>127</v>
      </c>
      <c r="H115" s="181" t="s">
        <v>127</v>
      </c>
      <c r="I115" s="24">
        <v>0.01</v>
      </c>
      <c r="J115" s="181" t="s">
        <v>127</v>
      </c>
      <c r="K115" s="181" t="s">
        <v>127</v>
      </c>
      <c r="L115" s="181" t="s">
        <v>127</v>
      </c>
      <c r="M115" s="181" t="s">
        <v>127</v>
      </c>
    </row>
    <row r="116" spans="1:19" x14ac:dyDescent="0.25">
      <c r="A116" s="11" t="s">
        <v>437</v>
      </c>
      <c r="B116" s="11"/>
      <c r="C116" s="24"/>
      <c r="D116" s="24"/>
      <c r="E116" s="181"/>
      <c r="F116" s="181"/>
      <c r="G116" s="181"/>
      <c r="H116" s="181"/>
      <c r="I116" s="24"/>
      <c r="J116" s="181"/>
      <c r="K116" s="181"/>
      <c r="L116" s="181"/>
      <c r="M116" s="181"/>
    </row>
    <row r="117" spans="1:19" x14ac:dyDescent="0.25">
      <c r="A117" s="11"/>
      <c r="B117" s="11" t="s">
        <v>438</v>
      </c>
      <c r="C117" s="24"/>
      <c r="D117" s="24">
        <v>0.02</v>
      </c>
      <c r="E117" s="181" t="s">
        <v>127</v>
      </c>
      <c r="F117" s="181" t="s">
        <v>127</v>
      </c>
      <c r="G117" s="181" t="s">
        <v>127</v>
      </c>
      <c r="H117" s="181" t="s">
        <v>127</v>
      </c>
      <c r="I117" s="24">
        <v>0.02</v>
      </c>
      <c r="J117" s="181" t="s">
        <v>127</v>
      </c>
      <c r="K117" s="181" t="s">
        <v>127</v>
      </c>
      <c r="L117" s="181" t="s">
        <v>127</v>
      </c>
      <c r="M117" s="181" t="s">
        <v>127</v>
      </c>
    </row>
    <row r="118" spans="1:19" x14ac:dyDescent="0.25">
      <c r="A118" s="11" t="s">
        <v>439</v>
      </c>
      <c r="B118" s="11"/>
      <c r="C118" s="24"/>
      <c r="D118" s="24"/>
      <c r="E118" s="181"/>
      <c r="F118" s="181"/>
      <c r="G118" s="181"/>
      <c r="H118" s="181"/>
      <c r="I118" s="24"/>
      <c r="J118" s="181"/>
      <c r="K118" s="181"/>
      <c r="L118" s="181"/>
      <c r="M118" s="181"/>
    </row>
    <row r="119" spans="1:19" x14ac:dyDescent="0.25">
      <c r="A119" s="11"/>
      <c r="B119" s="11" t="s">
        <v>440</v>
      </c>
      <c r="C119" s="24"/>
      <c r="D119" s="24">
        <v>0.1</v>
      </c>
      <c r="E119" s="181" t="s">
        <v>127</v>
      </c>
      <c r="F119" s="181" t="s">
        <v>127</v>
      </c>
      <c r="G119" s="181" t="s">
        <v>127</v>
      </c>
      <c r="H119" s="181" t="s">
        <v>127</v>
      </c>
      <c r="I119" s="24">
        <v>0.11</v>
      </c>
      <c r="J119" s="181" t="s">
        <v>127</v>
      </c>
      <c r="K119" s="181" t="s">
        <v>127</v>
      </c>
      <c r="L119" s="181" t="s">
        <v>127</v>
      </c>
      <c r="M119" s="181" t="s">
        <v>127</v>
      </c>
    </row>
    <row r="120" spans="1:19" x14ac:dyDescent="0.25">
      <c r="A120" s="11"/>
      <c r="B120" s="11" t="s">
        <v>441</v>
      </c>
      <c r="C120" s="24"/>
      <c r="D120" s="24">
        <v>0.17</v>
      </c>
      <c r="E120" s="181" t="s">
        <v>127</v>
      </c>
      <c r="F120" s="181" t="s">
        <v>127</v>
      </c>
      <c r="G120" s="181" t="s">
        <v>127</v>
      </c>
      <c r="H120" s="181" t="s">
        <v>127</v>
      </c>
      <c r="I120" s="24">
        <v>0.1</v>
      </c>
      <c r="J120" s="181" t="s">
        <v>127</v>
      </c>
      <c r="K120" s="181" t="s">
        <v>127</v>
      </c>
      <c r="L120" s="181" t="s">
        <v>127</v>
      </c>
      <c r="M120" s="181" t="s">
        <v>127</v>
      </c>
    </row>
    <row r="121" spans="1:19" x14ac:dyDescent="0.25">
      <c r="A121" s="11"/>
      <c r="B121" s="11" t="s">
        <v>442</v>
      </c>
      <c r="C121" s="24"/>
      <c r="D121" s="24">
        <v>0.15</v>
      </c>
      <c r="E121" s="181" t="s">
        <v>127</v>
      </c>
      <c r="F121" s="181" t="s">
        <v>127</v>
      </c>
      <c r="G121" s="181" t="s">
        <v>127</v>
      </c>
      <c r="H121" s="181" t="s">
        <v>127</v>
      </c>
      <c r="I121" s="24">
        <v>0.14000000000000001</v>
      </c>
      <c r="J121" s="181" t="s">
        <v>127</v>
      </c>
      <c r="K121" s="181" t="s">
        <v>127</v>
      </c>
      <c r="L121" s="181" t="s">
        <v>127</v>
      </c>
      <c r="M121" s="181" t="s">
        <v>127</v>
      </c>
    </row>
    <row r="122" spans="1:19" x14ac:dyDescent="0.25">
      <c r="A122" s="11"/>
      <c r="B122" s="11" t="s">
        <v>443</v>
      </c>
      <c r="C122" s="24"/>
      <c r="D122" s="24">
        <v>0.51</v>
      </c>
      <c r="E122" s="181" t="s">
        <v>127</v>
      </c>
      <c r="F122" s="181" t="s">
        <v>127</v>
      </c>
      <c r="G122" s="181" t="s">
        <v>127</v>
      </c>
      <c r="H122" s="181" t="s">
        <v>127</v>
      </c>
      <c r="I122" s="24">
        <v>0.59</v>
      </c>
      <c r="J122" s="181" t="s">
        <v>127</v>
      </c>
      <c r="K122" s="181" t="s">
        <v>127</v>
      </c>
      <c r="L122" s="181" t="s">
        <v>127</v>
      </c>
      <c r="M122" s="181" t="s">
        <v>127</v>
      </c>
    </row>
    <row r="123" spans="1:19" x14ac:dyDescent="0.25">
      <c r="A123" s="11"/>
      <c r="B123" s="11" t="s">
        <v>358</v>
      </c>
      <c r="C123" s="24"/>
      <c r="D123" s="24">
        <v>0.08</v>
      </c>
      <c r="E123" s="181" t="s">
        <v>127</v>
      </c>
      <c r="F123" s="181" t="s">
        <v>127</v>
      </c>
      <c r="G123" s="181" t="s">
        <v>127</v>
      </c>
      <c r="H123" s="181" t="s">
        <v>127</v>
      </c>
      <c r="I123" s="24">
        <v>6.0000000000000053E-2</v>
      </c>
      <c r="J123" s="181" t="s">
        <v>127</v>
      </c>
      <c r="K123" s="181" t="s">
        <v>127</v>
      </c>
      <c r="L123" s="181" t="s">
        <v>127</v>
      </c>
      <c r="M123" s="181" t="s">
        <v>127</v>
      </c>
    </row>
    <row r="124" spans="1:19" x14ac:dyDescent="0.25">
      <c r="A124" s="11" t="s">
        <v>444</v>
      </c>
      <c r="B124" s="11"/>
      <c r="C124" s="11"/>
      <c r="D124" s="11"/>
      <c r="E124" s="75"/>
      <c r="F124" s="75"/>
      <c r="G124" s="75"/>
      <c r="H124" s="75"/>
      <c r="I124" s="11"/>
      <c r="J124" s="75"/>
      <c r="K124" s="75"/>
      <c r="L124" s="440"/>
      <c r="M124" s="441"/>
    </row>
    <row r="125" spans="1:19" x14ac:dyDescent="0.25">
      <c r="A125" s="11"/>
      <c r="B125" s="11" t="s">
        <v>445</v>
      </c>
      <c r="C125" s="29"/>
      <c r="D125" s="29">
        <v>20000</v>
      </c>
      <c r="E125" s="181" t="s">
        <v>127</v>
      </c>
      <c r="F125" s="181" t="s">
        <v>127</v>
      </c>
      <c r="G125" s="181" t="s">
        <v>127</v>
      </c>
      <c r="H125" s="181" t="s">
        <v>127</v>
      </c>
      <c r="I125" s="24" t="s">
        <v>855</v>
      </c>
      <c r="J125" s="181" t="s">
        <v>127</v>
      </c>
      <c r="K125" s="181" t="s">
        <v>127</v>
      </c>
      <c r="L125" s="181" t="s">
        <v>127</v>
      </c>
      <c r="M125" s="181" t="s">
        <v>127</v>
      </c>
    </row>
    <row r="126" spans="1:19" x14ac:dyDescent="0.25">
      <c r="A126" s="28" t="s">
        <v>446</v>
      </c>
    </row>
    <row r="127" spans="1:19" ht="8.25" customHeight="1" x14ac:dyDescent="0.25">
      <c r="A127" s="195"/>
      <c r="B127" s="196"/>
      <c r="C127" s="196"/>
      <c r="D127" s="196"/>
      <c r="E127" s="196"/>
      <c r="F127" s="196"/>
      <c r="G127" s="196"/>
      <c r="H127" s="196"/>
      <c r="I127" s="196"/>
      <c r="J127" s="196"/>
      <c r="K127" s="196"/>
      <c r="L127" s="196"/>
      <c r="M127" s="196"/>
      <c r="N127" s="196"/>
      <c r="O127" s="196"/>
      <c r="P127" s="196"/>
      <c r="Q127" s="196"/>
      <c r="R127" s="196"/>
      <c r="S127" s="196"/>
    </row>
    <row r="129" spans="1:13" ht="26.25" x14ac:dyDescent="0.4">
      <c r="A129" s="22" t="s">
        <v>447</v>
      </c>
      <c r="B129" s="22"/>
      <c r="C129" s="22"/>
      <c r="D129" s="22"/>
      <c r="E129" s="22"/>
      <c r="F129" s="22"/>
      <c r="G129" s="22"/>
      <c r="H129" s="22"/>
      <c r="I129" s="22"/>
      <c r="J129" s="22"/>
      <c r="K129" s="22"/>
      <c r="L129" s="22"/>
      <c r="M129" s="22"/>
    </row>
    <row r="130" spans="1:13" x14ac:dyDescent="0.25">
      <c r="A130" s="23" t="s">
        <v>448</v>
      </c>
      <c r="B130" s="3"/>
      <c r="C130" s="19">
        <v>2006</v>
      </c>
      <c r="D130" s="19">
        <v>2007</v>
      </c>
      <c r="E130" s="19">
        <v>2008</v>
      </c>
      <c r="F130" s="19">
        <v>2009</v>
      </c>
      <c r="G130" s="19">
        <v>2010</v>
      </c>
      <c r="H130" s="19">
        <v>2011</v>
      </c>
      <c r="I130" s="19">
        <v>2012</v>
      </c>
      <c r="J130" s="19">
        <v>2013</v>
      </c>
      <c r="K130" s="19">
        <v>2014</v>
      </c>
      <c r="L130" s="19">
        <v>2015</v>
      </c>
      <c r="M130" s="19">
        <v>2016</v>
      </c>
    </row>
    <row r="131" spans="1:13" x14ac:dyDescent="0.25">
      <c r="A131" s="11" t="s">
        <v>22</v>
      </c>
      <c r="B131" s="63"/>
      <c r="C131" s="63" t="s">
        <v>127</v>
      </c>
      <c r="D131" s="14">
        <v>108800</v>
      </c>
      <c r="E131" s="63" t="s">
        <v>127</v>
      </c>
      <c r="F131" s="63" t="s">
        <v>127</v>
      </c>
      <c r="G131" s="63" t="s">
        <v>127</v>
      </c>
      <c r="H131" s="63" t="s">
        <v>127</v>
      </c>
      <c r="I131" s="63" t="s">
        <v>127</v>
      </c>
      <c r="J131" s="63" t="s">
        <v>127</v>
      </c>
      <c r="K131" s="63" t="s">
        <v>127</v>
      </c>
      <c r="L131" s="63" t="s">
        <v>127</v>
      </c>
      <c r="M131" s="63" t="s">
        <v>127</v>
      </c>
    </row>
    <row r="132" spans="1:13" x14ac:dyDescent="0.25">
      <c r="A132" s="16" t="s">
        <v>449</v>
      </c>
    </row>
    <row r="133" spans="1:13" ht="26.25" x14ac:dyDescent="0.4">
      <c r="A133" s="22" t="s">
        <v>450</v>
      </c>
      <c r="B133" s="21"/>
      <c r="C133" s="21"/>
      <c r="D133" s="21"/>
      <c r="E133" s="21"/>
      <c r="F133" s="21"/>
      <c r="G133" s="21"/>
      <c r="H133" s="21"/>
      <c r="I133" s="21"/>
      <c r="J133" s="21"/>
      <c r="K133" s="21"/>
      <c r="L133" s="21"/>
    </row>
    <row r="134" spans="1:13" x14ac:dyDescent="0.25">
      <c r="A134" s="19" t="s">
        <v>932</v>
      </c>
      <c r="B134" s="45"/>
      <c r="C134" s="45" t="s">
        <v>13</v>
      </c>
      <c r="D134" s="45" t="s">
        <v>14</v>
      </c>
      <c r="E134" s="45" t="s">
        <v>15</v>
      </c>
      <c r="F134" s="45" t="s">
        <v>16</v>
      </c>
      <c r="G134" s="45" t="s">
        <v>17</v>
      </c>
      <c r="H134" s="45" t="s">
        <v>18</v>
      </c>
      <c r="I134" s="45" t="s">
        <v>19</v>
      </c>
      <c r="J134" s="45" t="s">
        <v>20</v>
      </c>
      <c r="K134" s="45" t="s">
        <v>530</v>
      </c>
      <c r="L134" s="45" t="s">
        <v>936</v>
      </c>
    </row>
    <row r="135" spans="1:13" x14ac:dyDescent="0.25">
      <c r="A135" s="11" t="s">
        <v>454</v>
      </c>
      <c r="B135" s="14"/>
      <c r="C135" s="63" t="s">
        <v>127</v>
      </c>
      <c r="D135" s="14">
        <v>6060</v>
      </c>
      <c r="E135" s="63" t="s">
        <v>127</v>
      </c>
      <c r="F135" s="63" t="s">
        <v>127</v>
      </c>
      <c r="G135" s="63" t="s">
        <v>127</v>
      </c>
      <c r="H135" s="63" t="s">
        <v>127</v>
      </c>
      <c r="I135" s="63" t="s">
        <v>127</v>
      </c>
      <c r="J135" s="63" t="s">
        <v>127</v>
      </c>
      <c r="K135" s="63" t="s">
        <v>127</v>
      </c>
      <c r="L135" s="63" t="s">
        <v>127</v>
      </c>
    </row>
    <row r="136" spans="1:13" x14ac:dyDescent="0.25">
      <c r="A136" s="11" t="s">
        <v>455</v>
      </c>
      <c r="B136" s="14"/>
      <c r="C136" s="63" t="s">
        <v>127</v>
      </c>
      <c r="D136" s="14">
        <v>2640</v>
      </c>
      <c r="E136" s="63" t="s">
        <v>127</v>
      </c>
      <c r="F136" s="63" t="s">
        <v>127</v>
      </c>
      <c r="G136" s="63" t="s">
        <v>127</v>
      </c>
      <c r="H136" s="63" t="s">
        <v>127</v>
      </c>
      <c r="I136" s="63" t="s">
        <v>127</v>
      </c>
      <c r="J136" s="63" t="s">
        <v>127</v>
      </c>
      <c r="K136" s="63" t="s">
        <v>127</v>
      </c>
      <c r="L136" s="63" t="s">
        <v>127</v>
      </c>
    </row>
    <row r="137" spans="1:13" x14ac:dyDescent="0.25">
      <c r="A137" s="11" t="s">
        <v>451</v>
      </c>
      <c r="B137" s="14"/>
      <c r="C137" s="63" t="s">
        <v>127</v>
      </c>
      <c r="D137" s="14">
        <v>2190</v>
      </c>
      <c r="E137" s="63" t="s">
        <v>127</v>
      </c>
      <c r="F137" s="63" t="s">
        <v>127</v>
      </c>
      <c r="G137" s="63" t="s">
        <v>127</v>
      </c>
      <c r="H137" s="63" t="s">
        <v>127</v>
      </c>
      <c r="I137" s="63" t="s">
        <v>127</v>
      </c>
      <c r="J137" s="63" t="s">
        <v>127</v>
      </c>
      <c r="K137" s="63" t="s">
        <v>127</v>
      </c>
      <c r="L137" s="63" t="s">
        <v>127</v>
      </c>
    </row>
    <row r="138" spans="1:13" x14ac:dyDescent="0.25">
      <c r="A138" s="11" t="s">
        <v>452</v>
      </c>
      <c r="B138" s="14"/>
      <c r="C138" s="63" t="s">
        <v>127</v>
      </c>
      <c r="D138" s="14">
        <v>390</v>
      </c>
      <c r="E138" s="63" t="s">
        <v>127</v>
      </c>
      <c r="F138" s="63" t="s">
        <v>127</v>
      </c>
      <c r="G138" s="63" t="s">
        <v>127</v>
      </c>
      <c r="H138" s="63" t="s">
        <v>127</v>
      </c>
      <c r="I138" s="63" t="s">
        <v>127</v>
      </c>
      <c r="J138" s="63" t="s">
        <v>127</v>
      </c>
      <c r="K138" s="63" t="s">
        <v>127</v>
      </c>
      <c r="L138" s="63" t="s">
        <v>127</v>
      </c>
    </row>
    <row r="139" spans="1:13" x14ac:dyDescent="0.25">
      <c r="A139" s="11" t="s">
        <v>456</v>
      </c>
      <c r="B139" s="14"/>
      <c r="C139" s="63" t="s">
        <v>127</v>
      </c>
      <c r="D139" s="14">
        <v>120</v>
      </c>
      <c r="E139" s="63" t="s">
        <v>127</v>
      </c>
      <c r="F139" s="63" t="s">
        <v>127</v>
      </c>
      <c r="G139" s="63" t="s">
        <v>127</v>
      </c>
      <c r="H139" s="63" t="s">
        <v>127</v>
      </c>
      <c r="I139" s="63" t="s">
        <v>127</v>
      </c>
      <c r="J139" s="63" t="s">
        <v>127</v>
      </c>
      <c r="K139" s="63" t="s">
        <v>127</v>
      </c>
      <c r="L139" s="63" t="s">
        <v>127</v>
      </c>
    </row>
    <row r="140" spans="1:13" x14ac:dyDescent="0.25">
      <c r="A140" s="12" t="s">
        <v>453</v>
      </c>
      <c r="B140" s="13"/>
      <c r="C140" s="63" t="s">
        <v>127</v>
      </c>
      <c r="D140" s="13">
        <v>11400</v>
      </c>
      <c r="E140" s="63" t="s">
        <v>127</v>
      </c>
      <c r="F140" s="63" t="s">
        <v>127</v>
      </c>
      <c r="G140" s="63" t="s">
        <v>127</v>
      </c>
      <c r="H140" s="63" t="s">
        <v>127</v>
      </c>
      <c r="I140" s="63" t="s">
        <v>127</v>
      </c>
      <c r="J140" s="63" t="s">
        <v>127</v>
      </c>
      <c r="K140" s="63" t="s">
        <v>127</v>
      </c>
      <c r="L140" s="63" t="s">
        <v>127</v>
      </c>
    </row>
    <row r="141" spans="1:13" x14ac:dyDescent="0.25">
      <c r="A141" s="28" t="s">
        <v>457</v>
      </c>
    </row>
  </sheetData>
  <mergeCells count="13">
    <mergeCell ref="A102:M102"/>
    <mergeCell ref="N102:O102"/>
    <mergeCell ref="A4:E4"/>
    <mergeCell ref="A85:L85"/>
    <mergeCell ref="N6:N7"/>
    <mergeCell ref="M85:N85"/>
    <mergeCell ref="A6:M6"/>
    <mergeCell ref="A42:Q42"/>
    <mergeCell ref="A43:Q43"/>
    <mergeCell ref="A55:Q55"/>
    <mergeCell ref="A67:Q67"/>
    <mergeCell ref="A80:Q80"/>
    <mergeCell ref="O6:O7"/>
  </mergeCells>
  <pageMargins left="0.7" right="0.7" top="0.75" bottom="0.75" header="0.3" footer="0.3"/>
  <pageSetup paperSize="9" orientation="portrait" r:id="rId1"/>
  <drawing r:id="rId2"/>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'Capacity - Employment'!G45:N45</xm:f>
              <xm:sqref>Q45</xm:sqref>
            </x14:sparkline>
            <x14:sparkline>
              <xm:f>'Capacity - Employment'!G46:N46</xm:f>
              <xm:sqref>Q46</xm:sqref>
            </x14:sparkline>
            <x14:sparkline>
              <xm:f>'Capacity - Employment'!G47:N47</xm:f>
              <xm:sqref>Q47</xm:sqref>
            </x14:sparkline>
            <x14:sparkline>
              <xm:f>'Capacity - Employment'!G48:N48</xm:f>
              <xm:sqref>Q48</xm:sqref>
            </x14:sparkline>
            <x14:sparkline>
              <xm:f>'Capacity - Employment'!G49:N49</xm:f>
              <xm:sqref>Q49</xm:sqref>
            </x14:sparkline>
            <x14:sparkline>
              <xm:f>'Capacity - Employment'!G50:N50</xm:f>
              <xm:sqref>Q50</xm:sqref>
            </x14:sparkline>
            <x14:sparkline>
              <xm:f>'Capacity - Employment'!G51:N51</xm:f>
              <xm:sqref>Q51</xm:sqref>
            </x14:sparkline>
            <x14:sparkline>
              <xm:f>'Capacity - Employment'!G52:N52</xm:f>
              <xm:sqref>Q52</xm:sqref>
            </x14:sparkline>
            <x14:sparkline>
              <xm:f>'Capacity - Employment'!G53:N53</xm:f>
              <xm:sqref>Q53</xm:sqref>
            </x14:sparkline>
            <x14:sparkline>
              <xm:f>'Capacity - Employment'!G54:N54</xm:f>
              <xm:sqref>Q54</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'Capacity - Employment'!G57:N57</xm:f>
              <xm:sqref>Q57</xm:sqref>
            </x14:sparkline>
            <x14:sparkline>
              <xm:f>'Capacity - Employment'!G58:N58</xm:f>
              <xm:sqref>Q58</xm:sqref>
            </x14:sparkline>
            <x14:sparkline>
              <xm:f>'Capacity - Employment'!G59:N59</xm:f>
              <xm:sqref>Q59</xm:sqref>
            </x14:sparkline>
            <x14:sparkline>
              <xm:f>'Capacity - Employment'!G60:N60</xm:f>
              <xm:sqref>Q60</xm:sqref>
            </x14:sparkline>
            <x14:sparkline>
              <xm:f>'Capacity - Employment'!G61:N61</xm:f>
              <xm:sqref>Q61</xm:sqref>
            </x14:sparkline>
            <x14:sparkline>
              <xm:f>'Capacity - Employment'!G62:N62</xm:f>
              <xm:sqref>Q62</xm:sqref>
            </x14:sparkline>
            <x14:sparkline>
              <xm:f>'Capacity - Employment'!G63:N63</xm:f>
              <xm:sqref>Q63</xm:sqref>
            </x14:sparkline>
            <x14:sparkline>
              <xm:f>'Capacity - Employment'!G64:N64</xm:f>
              <xm:sqref>Q64</xm:sqref>
            </x14:sparkline>
            <x14:sparkline>
              <xm:f>'Capacity - Employment'!G65:N65</xm:f>
              <xm:sqref>Q65</xm:sqref>
            </x14:sparkline>
            <x14:sparkline>
              <xm:f>'Capacity - Employment'!G66:N66</xm:f>
              <xm:sqref>Q66</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'Capacity - Employment'!G69:N69</xm:f>
              <xm:sqref>Q69</xm:sqref>
            </x14:sparkline>
            <x14:sparkline>
              <xm:f>'Capacity - Employment'!G70:N70</xm:f>
              <xm:sqref>Q70</xm:sqref>
            </x14:sparkline>
            <x14:sparkline>
              <xm:f>'Capacity - Employment'!G71:N71</xm:f>
              <xm:sqref>Q71</xm:sqref>
            </x14:sparkline>
            <x14:sparkline>
              <xm:f>'Capacity - Employment'!G72:N72</xm:f>
              <xm:sqref>Q72</xm:sqref>
            </x14:sparkline>
            <x14:sparkline>
              <xm:f>'Capacity - Employment'!G73:N73</xm:f>
              <xm:sqref>Q73</xm:sqref>
            </x14:sparkline>
            <x14:sparkline>
              <xm:f>'Capacity - Employment'!G74:N74</xm:f>
              <xm:sqref>Q74</xm:sqref>
            </x14:sparkline>
            <x14:sparkline>
              <xm:f>'Capacity - Employment'!G75:N75</xm:f>
              <xm:sqref>Q75</xm:sqref>
            </x14:sparkline>
            <x14:sparkline>
              <xm:f>'Capacity - Employment'!G76:N76</xm:f>
              <xm:sqref>Q76</xm:sqref>
            </x14:sparkline>
            <x14:sparkline>
              <xm:f>'Capacity - Employment'!G77:N77</xm:f>
              <xm:sqref>Q77</xm:sqref>
            </x14:sparkline>
            <x14:sparkline>
              <xm:f>'Capacity - Employment'!G78:N78</xm:f>
              <xm:sqref>Q78</xm:sqref>
            </x14:sparkline>
          </x14:sparklines>
        </x14:sparklineGroup>
      </x14:sparklineGroup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2"/>
  <sheetViews>
    <sheetView showGridLines="0" showRowColHeaders="0" zoomScale="80" zoomScaleNormal="80" workbookViewId="0">
      <selection activeCell="A63" sqref="A63"/>
    </sheetView>
  </sheetViews>
  <sheetFormatPr defaultRowHeight="15" x14ac:dyDescent="0.25"/>
  <cols>
    <col min="1" max="1" width="33.28515625" style="7" customWidth="1"/>
    <col min="2" max="2" width="17.7109375" style="7" customWidth="1"/>
    <col min="3" max="3" width="26.42578125" style="7" bestFit="1" customWidth="1"/>
    <col min="4" max="4" width="15.7109375" style="7" bestFit="1" customWidth="1"/>
    <col min="5" max="5" width="73.140625" style="7" customWidth="1"/>
    <col min="6" max="256" width="9.140625" style="7"/>
    <col min="257" max="257" width="33.28515625" style="7" customWidth="1"/>
    <col min="258" max="258" width="17.7109375" style="7" customWidth="1"/>
    <col min="259" max="259" width="26.42578125" style="7" bestFit="1" customWidth="1"/>
    <col min="260" max="260" width="15.7109375" style="7" bestFit="1" customWidth="1"/>
    <col min="261" max="261" width="73.140625" style="7" customWidth="1"/>
    <col min="262" max="512" width="9.140625" style="7"/>
    <col min="513" max="513" width="33.28515625" style="7" customWidth="1"/>
    <col min="514" max="514" width="17.7109375" style="7" customWidth="1"/>
    <col min="515" max="515" width="26.42578125" style="7" bestFit="1" customWidth="1"/>
    <col min="516" max="516" width="15.7109375" style="7" bestFit="1" customWidth="1"/>
    <col min="517" max="517" width="73.140625" style="7" customWidth="1"/>
    <col min="518" max="768" width="9.140625" style="7"/>
    <col min="769" max="769" width="33.28515625" style="7" customWidth="1"/>
    <col min="770" max="770" width="17.7109375" style="7" customWidth="1"/>
    <col min="771" max="771" width="26.42578125" style="7" bestFit="1" customWidth="1"/>
    <col min="772" max="772" width="15.7109375" style="7" bestFit="1" customWidth="1"/>
    <col min="773" max="773" width="73.140625" style="7" customWidth="1"/>
    <col min="774" max="1024" width="9.140625" style="7"/>
    <col min="1025" max="1025" width="33.28515625" style="7" customWidth="1"/>
    <col min="1026" max="1026" width="17.7109375" style="7" customWidth="1"/>
    <col min="1027" max="1027" width="26.42578125" style="7" bestFit="1" customWidth="1"/>
    <col min="1028" max="1028" width="15.7109375" style="7" bestFit="1" customWidth="1"/>
    <col min="1029" max="1029" width="73.140625" style="7" customWidth="1"/>
    <col min="1030" max="1280" width="9.140625" style="7"/>
    <col min="1281" max="1281" width="33.28515625" style="7" customWidth="1"/>
    <col min="1282" max="1282" width="17.7109375" style="7" customWidth="1"/>
    <col min="1283" max="1283" width="26.42578125" style="7" bestFit="1" customWidth="1"/>
    <col min="1284" max="1284" width="15.7109375" style="7" bestFit="1" customWidth="1"/>
    <col min="1285" max="1285" width="73.140625" style="7" customWidth="1"/>
    <col min="1286" max="1536" width="9.140625" style="7"/>
    <col min="1537" max="1537" width="33.28515625" style="7" customWidth="1"/>
    <col min="1538" max="1538" width="17.7109375" style="7" customWidth="1"/>
    <col min="1539" max="1539" width="26.42578125" style="7" bestFit="1" customWidth="1"/>
    <col min="1540" max="1540" width="15.7109375" style="7" bestFit="1" customWidth="1"/>
    <col min="1541" max="1541" width="73.140625" style="7" customWidth="1"/>
    <col min="1542" max="1792" width="9.140625" style="7"/>
    <col min="1793" max="1793" width="33.28515625" style="7" customWidth="1"/>
    <col min="1794" max="1794" width="17.7109375" style="7" customWidth="1"/>
    <col min="1795" max="1795" width="26.42578125" style="7" bestFit="1" customWidth="1"/>
    <col min="1796" max="1796" width="15.7109375" style="7" bestFit="1" customWidth="1"/>
    <col min="1797" max="1797" width="73.140625" style="7" customWidth="1"/>
    <col min="1798" max="2048" width="9.140625" style="7"/>
    <col min="2049" max="2049" width="33.28515625" style="7" customWidth="1"/>
    <col min="2050" max="2050" width="17.7109375" style="7" customWidth="1"/>
    <col min="2051" max="2051" width="26.42578125" style="7" bestFit="1" customWidth="1"/>
    <col min="2052" max="2052" width="15.7109375" style="7" bestFit="1" customWidth="1"/>
    <col min="2053" max="2053" width="73.140625" style="7" customWidth="1"/>
    <col min="2054" max="2304" width="9.140625" style="7"/>
    <col min="2305" max="2305" width="33.28515625" style="7" customWidth="1"/>
    <col min="2306" max="2306" width="17.7109375" style="7" customWidth="1"/>
    <col min="2307" max="2307" width="26.42578125" style="7" bestFit="1" customWidth="1"/>
    <col min="2308" max="2308" width="15.7109375" style="7" bestFit="1" customWidth="1"/>
    <col min="2309" max="2309" width="73.140625" style="7" customWidth="1"/>
    <col min="2310" max="2560" width="9.140625" style="7"/>
    <col min="2561" max="2561" width="33.28515625" style="7" customWidth="1"/>
    <col min="2562" max="2562" width="17.7109375" style="7" customWidth="1"/>
    <col min="2563" max="2563" width="26.42578125" style="7" bestFit="1" customWidth="1"/>
    <col min="2564" max="2564" width="15.7109375" style="7" bestFit="1" customWidth="1"/>
    <col min="2565" max="2565" width="73.140625" style="7" customWidth="1"/>
    <col min="2566" max="2816" width="9.140625" style="7"/>
    <col min="2817" max="2817" width="33.28515625" style="7" customWidth="1"/>
    <col min="2818" max="2818" width="17.7109375" style="7" customWidth="1"/>
    <col min="2819" max="2819" width="26.42578125" style="7" bestFit="1" customWidth="1"/>
    <col min="2820" max="2820" width="15.7109375" style="7" bestFit="1" customWidth="1"/>
    <col min="2821" max="2821" width="73.140625" style="7" customWidth="1"/>
    <col min="2822" max="3072" width="9.140625" style="7"/>
    <col min="3073" max="3073" width="33.28515625" style="7" customWidth="1"/>
    <col min="3074" max="3074" width="17.7109375" style="7" customWidth="1"/>
    <col min="3075" max="3075" width="26.42578125" style="7" bestFit="1" customWidth="1"/>
    <col min="3076" max="3076" width="15.7109375" style="7" bestFit="1" customWidth="1"/>
    <col min="3077" max="3077" width="73.140625" style="7" customWidth="1"/>
    <col min="3078" max="3328" width="9.140625" style="7"/>
    <col min="3329" max="3329" width="33.28515625" style="7" customWidth="1"/>
    <col min="3330" max="3330" width="17.7109375" style="7" customWidth="1"/>
    <col min="3331" max="3331" width="26.42578125" style="7" bestFit="1" customWidth="1"/>
    <col min="3332" max="3332" width="15.7109375" style="7" bestFit="1" customWidth="1"/>
    <col min="3333" max="3333" width="73.140625" style="7" customWidth="1"/>
    <col min="3334" max="3584" width="9.140625" style="7"/>
    <col min="3585" max="3585" width="33.28515625" style="7" customWidth="1"/>
    <col min="3586" max="3586" width="17.7109375" style="7" customWidth="1"/>
    <col min="3587" max="3587" width="26.42578125" style="7" bestFit="1" customWidth="1"/>
    <col min="3588" max="3588" width="15.7109375" style="7" bestFit="1" customWidth="1"/>
    <col min="3589" max="3589" width="73.140625" style="7" customWidth="1"/>
    <col min="3590" max="3840" width="9.140625" style="7"/>
    <col min="3841" max="3841" width="33.28515625" style="7" customWidth="1"/>
    <col min="3842" max="3842" width="17.7109375" style="7" customWidth="1"/>
    <col min="3843" max="3843" width="26.42578125" style="7" bestFit="1" customWidth="1"/>
    <col min="3844" max="3844" width="15.7109375" style="7" bestFit="1" customWidth="1"/>
    <col min="3845" max="3845" width="73.140625" style="7" customWidth="1"/>
    <col min="3846" max="4096" width="9.140625" style="7"/>
    <col min="4097" max="4097" width="33.28515625" style="7" customWidth="1"/>
    <col min="4098" max="4098" width="17.7109375" style="7" customWidth="1"/>
    <col min="4099" max="4099" width="26.42578125" style="7" bestFit="1" customWidth="1"/>
    <col min="4100" max="4100" width="15.7109375" style="7" bestFit="1" customWidth="1"/>
    <col min="4101" max="4101" width="73.140625" style="7" customWidth="1"/>
    <col min="4102" max="4352" width="9.140625" style="7"/>
    <col min="4353" max="4353" width="33.28515625" style="7" customWidth="1"/>
    <col min="4354" max="4354" width="17.7109375" style="7" customWidth="1"/>
    <col min="4355" max="4355" width="26.42578125" style="7" bestFit="1" customWidth="1"/>
    <col min="4356" max="4356" width="15.7109375" style="7" bestFit="1" customWidth="1"/>
    <col min="4357" max="4357" width="73.140625" style="7" customWidth="1"/>
    <col min="4358" max="4608" width="9.140625" style="7"/>
    <col min="4609" max="4609" width="33.28515625" style="7" customWidth="1"/>
    <col min="4610" max="4610" width="17.7109375" style="7" customWidth="1"/>
    <col min="4611" max="4611" width="26.42578125" style="7" bestFit="1" customWidth="1"/>
    <col min="4612" max="4612" width="15.7109375" style="7" bestFit="1" customWidth="1"/>
    <col min="4613" max="4613" width="73.140625" style="7" customWidth="1"/>
    <col min="4614" max="4864" width="9.140625" style="7"/>
    <col min="4865" max="4865" width="33.28515625" style="7" customWidth="1"/>
    <col min="4866" max="4866" width="17.7109375" style="7" customWidth="1"/>
    <col min="4867" max="4867" width="26.42578125" style="7" bestFit="1" customWidth="1"/>
    <col min="4868" max="4868" width="15.7109375" style="7" bestFit="1" customWidth="1"/>
    <col min="4869" max="4869" width="73.140625" style="7" customWidth="1"/>
    <col min="4870" max="5120" width="9.140625" style="7"/>
    <col min="5121" max="5121" width="33.28515625" style="7" customWidth="1"/>
    <col min="5122" max="5122" width="17.7109375" style="7" customWidth="1"/>
    <col min="5123" max="5123" width="26.42578125" style="7" bestFit="1" customWidth="1"/>
    <col min="5124" max="5124" width="15.7109375" style="7" bestFit="1" customWidth="1"/>
    <col min="5125" max="5125" width="73.140625" style="7" customWidth="1"/>
    <col min="5126" max="5376" width="9.140625" style="7"/>
    <col min="5377" max="5377" width="33.28515625" style="7" customWidth="1"/>
    <col min="5378" max="5378" width="17.7109375" style="7" customWidth="1"/>
    <col min="5379" max="5379" width="26.42578125" style="7" bestFit="1" customWidth="1"/>
    <col min="5380" max="5380" width="15.7109375" style="7" bestFit="1" customWidth="1"/>
    <col min="5381" max="5381" width="73.140625" style="7" customWidth="1"/>
    <col min="5382" max="5632" width="9.140625" style="7"/>
    <col min="5633" max="5633" width="33.28515625" style="7" customWidth="1"/>
    <col min="5634" max="5634" width="17.7109375" style="7" customWidth="1"/>
    <col min="5635" max="5635" width="26.42578125" style="7" bestFit="1" customWidth="1"/>
    <col min="5636" max="5636" width="15.7109375" style="7" bestFit="1" customWidth="1"/>
    <col min="5637" max="5637" width="73.140625" style="7" customWidth="1"/>
    <col min="5638" max="5888" width="9.140625" style="7"/>
    <col min="5889" max="5889" width="33.28515625" style="7" customWidth="1"/>
    <col min="5890" max="5890" width="17.7109375" style="7" customWidth="1"/>
    <col min="5891" max="5891" width="26.42578125" style="7" bestFit="1" customWidth="1"/>
    <col min="5892" max="5892" width="15.7109375" style="7" bestFit="1" customWidth="1"/>
    <col min="5893" max="5893" width="73.140625" style="7" customWidth="1"/>
    <col min="5894" max="6144" width="9.140625" style="7"/>
    <col min="6145" max="6145" width="33.28515625" style="7" customWidth="1"/>
    <col min="6146" max="6146" width="17.7109375" style="7" customWidth="1"/>
    <col min="6147" max="6147" width="26.42578125" style="7" bestFit="1" customWidth="1"/>
    <col min="6148" max="6148" width="15.7109375" style="7" bestFit="1" customWidth="1"/>
    <col min="6149" max="6149" width="73.140625" style="7" customWidth="1"/>
    <col min="6150" max="6400" width="9.140625" style="7"/>
    <col min="6401" max="6401" width="33.28515625" style="7" customWidth="1"/>
    <col min="6402" max="6402" width="17.7109375" style="7" customWidth="1"/>
    <col min="6403" max="6403" width="26.42578125" style="7" bestFit="1" customWidth="1"/>
    <col min="6404" max="6404" width="15.7109375" style="7" bestFit="1" customWidth="1"/>
    <col min="6405" max="6405" width="73.140625" style="7" customWidth="1"/>
    <col min="6406" max="6656" width="9.140625" style="7"/>
    <col min="6657" max="6657" width="33.28515625" style="7" customWidth="1"/>
    <col min="6658" max="6658" width="17.7109375" style="7" customWidth="1"/>
    <col min="6659" max="6659" width="26.42578125" style="7" bestFit="1" customWidth="1"/>
    <col min="6660" max="6660" width="15.7109375" style="7" bestFit="1" customWidth="1"/>
    <col min="6661" max="6661" width="73.140625" style="7" customWidth="1"/>
    <col min="6662" max="6912" width="9.140625" style="7"/>
    <col min="6913" max="6913" width="33.28515625" style="7" customWidth="1"/>
    <col min="6914" max="6914" width="17.7109375" style="7" customWidth="1"/>
    <col min="6915" max="6915" width="26.42578125" style="7" bestFit="1" customWidth="1"/>
    <col min="6916" max="6916" width="15.7109375" style="7" bestFit="1" customWidth="1"/>
    <col min="6917" max="6917" width="73.140625" style="7" customWidth="1"/>
    <col min="6918" max="7168" width="9.140625" style="7"/>
    <col min="7169" max="7169" width="33.28515625" style="7" customWidth="1"/>
    <col min="7170" max="7170" width="17.7109375" style="7" customWidth="1"/>
    <col min="7171" max="7171" width="26.42578125" style="7" bestFit="1" customWidth="1"/>
    <col min="7172" max="7172" width="15.7109375" style="7" bestFit="1" customWidth="1"/>
    <col min="7173" max="7173" width="73.140625" style="7" customWidth="1"/>
    <col min="7174" max="7424" width="9.140625" style="7"/>
    <col min="7425" max="7425" width="33.28515625" style="7" customWidth="1"/>
    <col min="7426" max="7426" width="17.7109375" style="7" customWidth="1"/>
    <col min="7427" max="7427" width="26.42578125" style="7" bestFit="1" customWidth="1"/>
    <col min="7428" max="7428" width="15.7109375" style="7" bestFit="1" customWidth="1"/>
    <col min="7429" max="7429" width="73.140625" style="7" customWidth="1"/>
    <col min="7430" max="7680" width="9.140625" style="7"/>
    <col min="7681" max="7681" width="33.28515625" style="7" customWidth="1"/>
    <col min="7682" max="7682" width="17.7109375" style="7" customWidth="1"/>
    <col min="7683" max="7683" width="26.42578125" style="7" bestFit="1" customWidth="1"/>
    <col min="7684" max="7684" width="15.7109375" style="7" bestFit="1" customWidth="1"/>
    <col min="7685" max="7685" width="73.140625" style="7" customWidth="1"/>
    <col min="7686" max="7936" width="9.140625" style="7"/>
    <col min="7937" max="7937" width="33.28515625" style="7" customWidth="1"/>
    <col min="7938" max="7938" width="17.7109375" style="7" customWidth="1"/>
    <col min="7939" max="7939" width="26.42578125" style="7" bestFit="1" customWidth="1"/>
    <col min="7940" max="7940" width="15.7109375" style="7" bestFit="1" customWidth="1"/>
    <col min="7941" max="7941" width="73.140625" style="7" customWidth="1"/>
    <col min="7942" max="8192" width="9.140625" style="7"/>
    <col min="8193" max="8193" width="33.28515625" style="7" customWidth="1"/>
    <col min="8194" max="8194" width="17.7109375" style="7" customWidth="1"/>
    <col min="8195" max="8195" width="26.42578125" style="7" bestFit="1" customWidth="1"/>
    <col min="8196" max="8196" width="15.7109375" style="7" bestFit="1" customWidth="1"/>
    <col min="8197" max="8197" width="73.140625" style="7" customWidth="1"/>
    <col min="8198" max="8448" width="9.140625" style="7"/>
    <col min="8449" max="8449" width="33.28515625" style="7" customWidth="1"/>
    <col min="8450" max="8450" width="17.7109375" style="7" customWidth="1"/>
    <col min="8451" max="8451" width="26.42578125" style="7" bestFit="1" customWidth="1"/>
    <col min="8452" max="8452" width="15.7109375" style="7" bestFit="1" customWidth="1"/>
    <col min="8453" max="8453" width="73.140625" style="7" customWidth="1"/>
    <col min="8454" max="8704" width="9.140625" style="7"/>
    <col min="8705" max="8705" width="33.28515625" style="7" customWidth="1"/>
    <col min="8706" max="8706" width="17.7109375" style="7" customWidth="1"/>
    <col min="8707" max="8707" width="26.42578125" style="7" bestFit="1" customWidth="1"/>
    <col min="8708" max="8708" width="15.7109375" style="7" bestFit="1" customWidth="1"/>
    <col min="8709" max="8709" width="73.140625" style="7" customWidth="1"/>
    <col min="8710" max="8960" width="9.140625" style="7"/>
    <col min="8961" max="8961" width="33.28515625" style="7" customWidth="1"/>
    <col min="8962" max="8962" width="17.7109375" style="7" customWidth="1"/>
    <col min="8963" max="8963" width="26.42578125" style="7" bestFit="1" customWidth="1"/>
    <col min="8964" max="8964" width="15.7109375" style="7" bestFit="1" customWidth="1"/>
    <col min="8965" max="8965" width="73.140625" style="7" customWidth="1"/>
    <col min="8966" max="9216" width="9.140625" style="7"/>
    <col min="9217" max="9217" width="33.28515625" style="7" customWidth="1"/>
    <col min="9218" max="9218" width="17.7109375" style="7" customWidth="1"/>
    <col min="9219" max="9219" width="26.42578125" style="7" bestFit="1" customWidth="1"/>
    <col min="9220" max="9220" width="15.7109375" style="7" bestFit="1" customWidth="1"/>
    <col min="9221" max="9221" width="73.140625" style="7" customWidth="1"/>
    <col min="9222" max="9472" width="9.140625" style="7"/>
    <col min="9473" max="9473" width="33.28515625" style="7" customWidth="1"/>
    <col min="9474" max="9474" width="17.7109375" style="7" customWidth="1"/>
    <col min="9475" max="9475" width="26.42578125" style="7" bestFit="1" customWidth="1"/>
    <col min="9476" max="9476" width="15.7109375" style="7" bestFit="1" customWidth="1"/>
    <col min="9477" max="9477" width="73.140625" style="7" customWidth="1"/>
    <col min="9478" max="9728" width="9.140625" style="7"/>
    <col min="9729" max="9729" width="33.28515625" style="7" customWidth="1"/>
    <col min="9730" max="9730" width="17.7109375" style="7" customWidth="1"/>
    <col min="9731" max="9731" width="26.42578125" style="7" bestFit="1" customWidth="1"/>
    <col min="9732" max="9732" width="15.7109375" style="7" bestFit="1" customWidth="1"/>
    <col min="9733" max="9733" width="73.140625" style="7" customWidth="1"/>
    <col min="9734" max="9984" width="9.140625" style="7"/>
    <col min="9985" max="9985" width="33.28515625" style="7" customWidth="1"/>
    <col min="9986" max="9986" width="17.7109375" style="7" customWidth="1"/>
    <col min="9987" max="9987" width="26.42578125" style="7" bestFit="1" customWidth="1"/>
    <col min="9988" max="9988" width="15.7109375" style="7" bestFit="1" customWidth="1"/>
    <col min="9989" max="9989" width="73.140625" style="7" customWidth="1"/>
    <col min="9990" max="10240" width="9.140625" style="7"/>
    <col min="10241" max="10241" width="33.28515625" style="7" customWidth="1"/>
    <col min="10242" max="10242" width="17.7109375" style="7" customWidth="1"/>
    <col min="10243" max="10243" width="26.42578125" style="7" bestFit="1" customWidth="1"/>
    <col min="10244" max="10244" width="15.7109375" style="7" bestFit="1" customWidth="1"/>
    <col min="10245" max="10245" width="73.140625" style="7" customWidth="1"/>
    <col min="10246" max="10496" width="9.140625" style="7"/>
    <col min="10497" max="10497" width="33.28515625" style="7" customWidth="1"/>
    <col min="10498" max="10498" width="17.7109375" style="7" customWidth="1"/>
    <col min="10499" max="10499" width="26.42578125" style="7" bestFit="1" customWidth="1"/>
    <col min="10500" max="10500" width="15.7109375" style="7" bestFit="1" customWidth="1"/>
    <col min="10501" max="10501" width="73.140625" style="7" customWidth="1"/>
    <col min="10502" max="10752" width="9.140625" style="7"/>
    <col min="10753" max="10753" width="33.28515625" style="7" customWidth="1"/>
    <col min="10754" max="10754" width="17.7109375" style="7" customWidth="1"/>
    <col min="10755" max="10755" width="26.42578125" style="7" bestFit="1" customWidth="1"/>
    <col min="10756" max="10756" width="15.7109375" style="7" bestFit="1" customWidth="1"/>
    <col min="10757" max="10757" width="73.140625" style="7" customWidth="1"/>
    <col min="10758" max="11008" width="9.140625" style="7"/>
    <col min="11009" max="11009" width="33.28515625" style="7" customWidth="1"/>
    <col min="11010" max="11010" width="17.7109375" style="7" customWidth="1"/>
    <col min="11011" max="11011" width="26.42578125" style="7" bestFit="1" customWidth="1"/>
    <col min="11012" max="11012" width="15.7109375" style="7" bestFit="1" customWidth="1"/>
    <col min="11013" max="11013" width="73.140625" style="7" customWidth="1"/>
    <col min="11014" max="11264" width="9.140625" style="7"/>
    <col min="11265" max="11265" width="33.28515625" style="7" customWidth="1"/>
    <col min="11266" max="11266" width="17.7109375" style="7" customWidth="1"/>
    <col min="11267" max="11267" width="26.42578125" style="7" bestFit="1" customWidth="1"/>
    <col min="11268" max="11268" width="15.7109375" style="7" bestFit="1" customWidth="1"/>
    <col min="11269" max="11269" width="73.140625" style="7" customWidth="1"/>
    <col min="11270" max="11520" width="9.140625" style="7"/>
    <col min="11521" max="11521" width="33.28515625" style="7" customWidth="1"/>
    <col min="11522" max="11522" width="17.7109375" style="7" customWidth="1"/>
    <col min="11523" max="11523" width="26.42578125" style="7" bestFit="1" customWidth="1"/>
    <col min="11524" max="11524" width="15.7109375" style="7" bestFit="1" customWidth="1"/>
    <col min="11525" max="11525" width="73.140625" style="7" customWidth="1"/>
    <col min="11526" max="11776" width="9.140625" style="7"/>
    <col min="11777" max="11777" width="33.28515625" style="7" customWidth="1"/>
    <col min="11778" max="11778" width="17.7109375" style="7" customWidth="1"/>
    <col min="11779" max="11779" width="26.42578125" style="7" bestFit="1" customWidth="1"/>
    <col min="11780" max="11780" width="15.7109375" style="7" bestFit="1" customWidth="1"/>
    <col min="11781" max="11781" width="73.140625" style="7" customWidth="1"/>
    <col min="11782" max="12032" width="9.140625" style="7"/>
    <col min="12033" max="12033" width="33.28515625" style="7" customWidth="1"/>
    <col min="12034" max="12034" width="17.7109375" style="7" customWidth="1"/>
    <col min="12035" max="12035" width="26.42578125" style="7" bestFit="1" customWidth="1"/>
    <col min="12036" max="12036" width="15.7109375" style="7" bestFit="1" customWidth="1"/>
    <col min="12037" max="12037" width="73.140625" style="7" customWidth="1"/>
    <col min="12038" max="12288" width="9.140625" style="7"/>
    <col min="12289" max="12289" width="33.28515625" style="7" customWidth="1"/>
    <col min="12290" max="12290" width="17.7109375" style="7" customWidth="1"/>
    <col min="12291" max="12291" width="26.42578125" style="7" bestFit="1" customWidth="1"/>
    <col min="12292" max="12292" width="15.7109375" style="7" bestFit="1" customWidth="1"/>
    <col min="12293" max="12293" width="73.140625" style="7" customWidth="1"/>
    <col min="12294" max="12544" width="9.140625" style="7"/>
    <col min="12545" max="12545" width="33.28515625" style="7" customWidth="1"/>
    <col min="12546" max="12546" width="17.7109375" style="7" customWidth="1"/>
    <col min="12547" max="12547" width="26.42578125" style="7" bestFit="1" customWidth="1"/>
    <col min="12548" max="12548" width="15.7109375" style="7" bestFit="1" customWidth="1"/>
    <col min="12549" max="12549" width="73.140625" style="7" customWidth="1"/>
    <col min="12550" max="12800" width="9.140625" style="7"/>
    <col min="12801" max="12801" width="33.28515625" style="7" customWidth="1"/>
    <col min="12802" max="12802" width="17.7109375" style="7" customWidth="1"/>
    <col min="12803" max="12803" width="26.42578125" style="7" bestFit="1" customWidth="1"/>
    <col min="12804" max="12804" width="15.7109375" style="7" bestFit="1" customWidth="1"/>
    <col min="12805" max="12805" width="73.140625" style="7" customWidth="1"/>
    <col min="12806" max="13056" width="9.140625" style="7"/>
    <col min="13057" max="13057" width="33.28515625" style="7" customWidth="1"/>
    <col min="13058" max="13058" width="17.7109375" style="7" customWidth="1"/>
    <col min="13059" max="13059" width="26.42578125" style="7" bestFit="1" customWidth="1"/>
    <col min="13060" max="13060" width="15.7109375" style="7" bestFit="1" customWidth="1"/>
    <col min="13061" max="13061" width="73.140625" style="7" customWidth="1"/>
    <col min="13062" max="13312" width="9.140625" style="7"/>
    <col min="13313" max="13313" width="33.28515625" style="7" customWidth="1"/>
    <col min="13314" max="13314" width="17.7109375" style="7" customWidth="1"/>
    <col min="13315" max="13315" width="26.42578125" style="7" bestFit="1" customWidth="1"/>
    <col min="13316" max="13316" width="15.7109375" style="7" bestFit="1" customWidth="1"/>
    <col min="13317" max="13317" width="73.140625" style="7" customWidth="1"/>
    <col min="13318" max="13568" width="9.140625" style="7"/>
    <col min="13569" max="13569" width="33.28515625" style="7" customWidth="1"/>
    <col min="13570" max="13570" width="17.7109375" style="7" customWidth="1"/>
    <col min="13571" max="13571" width="26.42578125" style="7" bestFit="1" customWidth="1"/>
    <col min="13572" max="13572" width="15.7109375" style="7" bestFit="1" customWidth="1"/>
    <col min="13573" max="13573" width="73.140625" style="7" customWidth="1"/>
    <col min="13574" max="13824" width="9.140625" style="7"/>
    <col min="13825" max="13825" width="33.28515625" style="7" customWidth="1"/>
    <col min="13826" max="13826" width="17.7109375" style="7" customWidth="1"/>
    <col min="13827" max="13827" width="26.42578125" style="7" bestFit="1" customWidth="1"/>
    <col min="13828" max="13828" width="15.7109375" style="7" bestFit="1" customWidth="1"/>
    <col min="13829" max="13829" width="73.140625" style="7" customWidth="1"/>
    <col min="13830" max="14080" width="9.140625" style="7"/>
    <col min="14081" max="14081" width="33.28515625" style="7" customWidth="1"/>
    <col min="14082" max="14082" width="17.7109375" style="7" customWidth="1"/>
    <col min="14083" max="14083" width="26.42578125" style="7" bestFit="1" customWidth="1"/>
    <col min="14084" max="14084" width="15.7109375" style="7" bestFit="1" customWidth="1"/>
    <col min="14085" max="14085" width="73.140625" style="7" customWidth="1"/>
    <col min="14086" max="14336" width="9.140625" style="7"/>
    <col min="14337" max="14337" width="33.28515625" style="7" customWidth="1"/>
    <col min="14338" max="14338" width="17.7109375" style="7" customWidth="1"/>
    <col min="14339" max="14339" width="26.42578125" style="7" bestFit="1" customWidth="1"/>
    <col min="14340" max="14340" width="15.7109375" style="7" bestFit="1" customWidth="1"/>
    <col min="14341" max="14341" width="73.140625" style="7" customWidth="1"/>
    <col min="14342" max="14592" width="9.140625" style="7"/>
    <col min="14593" max="14593" width="33.28515625" style="7" customWidth="1"/>
    <col min="14594" max="14594" width="17.7109375" style="7" customWidth="1"/>
    <col min="14595" max="14595" width="26.42578125" style="7" bestFit="1" customWidth="1"/>
    <col min="14596" max="14596" width="15.7109375" style="7" bestFit="1" customWidth="1"/>
    <col min="14597" max="14597" width="73.140625" style="7" customWidth="1"/>
    <col min="14598" max="14848" width="9.140625" style="7"/>
    <col min="14849" max="14849" width="33.28515625" style="7" customWidth="1"/>
    <col min="14850" max="14850" width="17.7109375" style="7" customWidth="1"/>
    <col min="14851" max="14851" width="26.42578125" style="7" bestFit="1" customWidth="1"/>
    <col min="14852" max="14852" width="15.7109375" style="7" bestFit="1" customWidth="1"/>
    <col min="14853" max="14853" width="73.140625" style="7" customWidth="1"/>
    <col min="14854" max="15104" width="9.140625" style="7"/>
    <col min="15105" max="15105" width="33.28515625" style="7" customWidth="1"/>
    <col min="15106" max="15106" width="17.7109375" style="7" customWidth="1"/>
    <col min="15107" max="15107" width="26.42578125" style="7" bestFit="1" customWidth="1"/>
    <col min="15108" max="15108" width="15.7109375" style="7" bestFit="1" customWidth="1"/>
    <col min="15109" max="15109" width="73.140625" style="7" customWidth="1"/>
    <col min="15110" max="15360" width="9.140625" style="7"/>
    <col min="15361" max="15361" width="33.28515625" style="7" customWidth="1"/>
    <col min="15362" max="15362" width="17.7109375" style="7" customWidth="1"/>
    <col min="15363" max="15363" width="26.42578125" style="7" bestFit="1" customWidth="1"/>
    <col min="15364" max="15364" width="15.7109375" style="7" bestFit="1" customWidth="1"/>
    <col min="15365" max="15365" width="73.140625" style="7" customWidth="1"/>
    <col min="15366" max="15616" width="9.140625" style="7"/>
    <col min="15617" max="15617" width="33.28515625" style="7" customWidth="1"/>
    <col min="15618" max="15618" width="17.7109375" style="7" customWidth="1"/>
    <col min="15619" max="15619" width="26.42578125" style="7" bestFit="1" customWidth="1"/>
    <col min="15620" max="15620" width="15.7109375" style="7" bestFit="1" customWidth="1"/>
    <col min="15621" max="15621" width="73.140625" style="7" customWidth="1"/>
    <col min="15622" max="15872" width="9.140625" style="7"/>
    <col min="15873" max="15873" width="33.28515625" style="7" customWidth="1"/>
    <col min="15874" max="15874" width="17.7109375" style="7" customWidth="1"/>
    <col min="15875" max="15875" width="26.42578125" style="7" bestFit="1" customWidth="1"/>
    <col min="15876" max="15876" width="15.7109375" style="7" bestFit="1" customWidth="1"/>
    <col min="15877" max="15877" width="73.140625" style="7" customWidth="1"/>
    <col min="15878" max="16128" width="9.140625" style="7"/>
    <col min="16129" max="16129" width="33.28515625" style="7" customWidth="1"/>
    <col min="16130" max="16130" width="17.7109375" style="7" customWidth="1"/>
    <col min="16131" max="16131" width="26.42578125" style="7" bestFit="1" customWidth="1"/>
    <col min="16132" max="16132" width="15.7109375" style="7" bestFit="1" customWidth="1"/>
    <col min="16133" max="16133" width="73.140625" style="7" customWidth="1"/>
    <col min="16134" max="16384" width="9.140625" style="7"/>
  </cols>
  <sheetData>
    <row r="1" spans="1:5" ht="22.5" customHeight="1" x14ac:dyDescent="0.25"/>
    <row r="2" spans="1:5" ht="22.5" customHeight="1" x14ac:dyDescent="0.25"/>
    <row r="3" spans="1:5" ht="26.25" x14ac:dyDescent="0.4">
      <c r="A3" s="18" t="s">
        <v>421</v>
      </c>
    </row>
    <row r="4" spans="1:5" ht="39" customHeight="1" x14ac:dyDescent="0.25">
      <c r="A4" s="753" t="s">
        <v>732</v>
      </c>
      <c r="B4" s="753"/>
      <c r="C4" s="753"/>
      <c r="D4" s="753"/>
      <c r="E4" s="753"/>
    </row>
    <row r="7" spans="1:5" s="66" customFormat="1" ht="30" x14ac:dyDescent="0.25">
      <c r="A7" s="95" t="s">
        <v>621</v>
      </c>
      <c r="B7" s="96" t="s">
        <v>332</v>
      </c>
      <c r="C7" s="95" t="s">
        <v>1000</v>
      </c>
      <c r="D7" s="96" t="s">
        <v>622</v>
      </c>
      <c r="E7" s="470" t="s">
        <v>1133</v>
      </c>
    </row>
    <row r="8" spans="1:5" x14ac:dyDescent="0.25">
      <c r="A8" s="17" t="s">
        <v>169</v>
      </c>
      <c r="B8" s="89" t="s">
        <v>6</v>
      </c>
      <c r="C8" s="92">
        <v>1.6</v>
      </c>
      <c r="D8" s="92" t="s">
        <v>1081</v>
      </c>
      <c r="E8" s="90" t="s">
        <v>623</v>
      </c>
    </row>
    <row r="9" spans="1:5" x14ac:dyDescent="0.25">
      <c r="A9" s="17" t="s">
        <v>143</v>
      </c>
      <c r="B9" s="89" t="s">
        <v>6</v>
      </c>
      <c r="C9" s="92">
        <v>0.2</v>
      </c>
      <c r="D9" s="92" t="s">
        <v>1082</v>
      </c>
      <c r="E9" s="90" t="s">
        <v>624</v>
      </c>
    </row>
    <row r="10" spans="1:5" x14ac:dyDescent="0.25">
      <c r="A10" s="17" t="s">
        <v>136</v>
      </c>
      <c r="B10" s="89" t="s">
        <v>6</v>
      </c>
      <c r="C10" s="92">
        <v>2.15</v>
      </c>
      <c r="D10" s="92" t="s">
        <v>1082</v>
      </c>
      <c r="E10" s="90">
        <v>2</v>
      </c>
    </row>
    <row r="11" spans="1:5" x14ac:dyDescent="0.25">
      <c r="A11" s="17" t="s">
        <v>144</v>
      </c>
      <c r="B11" s="89" t="s">
        <v>6</v>
      </c>
      <c r="C11" s="92">
        <v>1.5</v>
      </c>
      <c r="D11" s="92" t="s">
        <v>1082</v>
      </c>
      <c r="E11" s="90" t="s">
        <v>624</v>
      </c>
    </row>
    <row r="12" spans="1:5" x14ac:dyDescent="0.25">
      <c r="A12" s="17" t="s">
        <v>163</v>
      </c>
      <c r="B12" s="89" t="s">
        <v>6</v>
      </c>
      <c r="C12" s="92">
        <v>0.9</v>
      </c>
      <c r="D12" s="92" t="s">
        <v>1081</v>
      </c>
      <c r="E12" s="90" t="s">
        <v>625</v>
      </c>
    </row>
    <row r="13" spans="1:5" x14ac:dyDescent="0.25">
      <c r="A13" s="17" t="s">
        <v>145</v>
      </c>
      <c r="B13" s="89" t="s">
        <v>6</v>
      </c>
      <c r="C13" s="92">
        <v>0.8</v>
      </c>
      <c r="D13" s="92" t="s">
        <v>1082</v>
      </c>
      <c r="E13" s="90" t="s">
        <v>624</v>
      </c>
    </row>
    <row r="14" spans="1:5" x14ac:dyDescent="0.25">
      <c r="A14" s="17" t="s">
        <v>164</v>
      </c>
      <c r="B14" s="89" t="s">
        <v>6</v>
      </c>
      <c r="C14" s="92">
        <v>1</v>
      </c>
      <c r="D14" s="92" t="s">
        <v>1082</v>
      </c>
      <c r="E14" s="90" t="s">
        <v>625</v>
      </c>
    </row>
    <row r="15" spans="1:5" x14ac:dyDescent="0.25">
      <c r="A15" s="17" t="s">
        <v>287</v>
      </c>
      <c r="B15" s="89" t="s">
        <v>6</v>
      </c>
      <c r="C15" s="92">
        <v>1.2</v>
      </c>
      <c r="D15" s="92" t="s">
        <v>1082</v>
      </c>
      <c r="E15" s="90" t="s">
        <v>1128</v>
      </c>
    </row>
    <row r="16" spans="1:5" x14ac:dyDescent="0.25">
      <c r="A16" s="17" t="s">
        <v>155</v>
      </c>
      <c r="B16" s="89" t="s">
        <v>6</v>
      </c>
      <c r="C16" s="92">
        <v>0.1</v>
      </c>
      <c r="D16" s="92" t="s">
        <v>1082</v>
      </c>
      <c r="E16" s="90" t="s">
        <v>1001</v>
      </c>
    </row>
    <row r="17" spans="1:5" x14ac:dyDescent="0.25">
      <c r="A17" s="17" t="s">
        <v>315</v>
      </c>
      <c r="B17" s="89" t="s">
        <v>6</v>
      </c>
      <c r="C17" s="92">
        <v>3.1</v>
      </c>
      <c r="D17" s="92" t="s">
        <v>1081</v>
      </c>
      <c r="E17" s="90" t="s">
        <v>627</v>
      </c>
    </row>
    <row r="18" spans="1:5" x14ac:dyDescent="0.25">
      <c r="A18" s="17" t="s">
        <v>628</v>
      </c>
      <c r="B18" s="89" t="s">
        <v>6</v>
      </c>
      <c r="C18" s="92">
        <v>0</v>
      </c>
      <c r="D18" s="92" t="s">
        <v>1082</v>
      </c>
      <c r="E18" s="90">
        <v>8</v>
      </c>
    </row>
    <row r="19" spans="1:5" x14ac:dyDescent="0.25">
      <c r="A19" s="17" t="s">
        <v>146</v>
      </c>
      <c r="B19" s="89" t="s">
        <v>6</v>
      </c>
      <c r="C19" s="92">
        <v>0</v>
      </c>
      <c r="D19" s="92" t="s">
        <v>1082</v>
      </c>
      <c r="E19" s="90" t="s">
        <v>629</v>
      </c>
    </row>
    <row r="20" spans="1:5" x14ac:dyDescent="0.25">
      <c r="A20" s="17" t="s">
        <v>137</v>
      </c>
      <c r="B20" s="89" t="s">
        <v>6</v>
      </c>
      <c r="C20" s="92">
        <v>3</v>
      </c>
      <c r="D20" s="92" t="s">
        <v>1082</v>
      </c>
      <c r="E20" s="90">
        <v>4.45</v>
      </c>
    </row>
    <row r="21" spans="1:5" x14ac:dyDescent="0.25">
      <c r="A21" s="17" t="s">
        <v>147</v>
      </c>
      <c r="B21" s="89" t="s">
        <v>6</v>
      </c>
      <c r="C21" s="92">
        <v>1</v>
      </c>
      <c r="D21" s="92" t="s">
        <v>632</v>
      </c>
      <c r="E21" s="90" t="s">
        <v>624</v>
      </c>
    </row>
    <row r="22" spans="1:5" x14ac:dyDescent="0.25">
      <c r="A22" s="17" t="s">
        <v>148</v>
      </c>
      <c r="B22" s="89" t="s">
        <v>6</v>
      </c>
      <c r="C22" s="92">
        <v>3</v>
      </c>
      <c r="D22" s="92" t="s">
        <v>1082</v>
      </c>
      <c r="E22" s="90" t="s">
        <v>630</v>
      </c>
    </row>
    <row r="23" spans="1:5" x14ac:dyDescent="0.25">
      <c r="A23" s="17" t="s">
        <v>156</v>
      </c>
      <c r="B23" s="89" t="s">
        <v>6</v>
      </c>
      <c r="C23" s="92">
        <v>1.8</v>
      </c>
      <c r="D23" s="92" t="s">
        <v>1082</v>
      </c>
      <c r="E23" s="90" t="s">
        <v>631</v>
      </c>
    </row>
    <row r="24" spans="1:5" x14ac:dyDescent="0.25">
      <c r="A24" s="17" t="s">
        <v>139</v>
      </c>
      <c r="B24" s="89" t="s">
        <v>6</v>
      </c>
      <c r="C24" s="92">
        <v>1</v>
      </c>
      <c r="D24" s="92" t="s">
        <v>1082</v>
      </c>
      <c r="E24" s="90" t="s">
        <v>627</v>
      </c>
    </row>
    <row r="25" spans="1:5" x14ac:dyDescent="0.25">
      <c r="A25" s="17" t="s">
        <v>157</v>
      </c>
      <c r="B25" s="89" t="s">
        <v>6</v>
      </c>
      <c r="C25" s="92">
        <v>2.6</v>
      </c>
      <c r="D25" s="92" t="s">
        <v>1081</v>
      </c>
      <c r="E25" s="90" t="s">
        <v>631</v>
      </c>
    </row>
    <row r="26" spans="1:5" x14ac:dyDescent="0.25">
      <c r="A26" s="17" t="s">
        <v>149</v>
      </c>
      <c r="B26" s="89" t="s">
        <v>6</v>
      </c>
      <c r="C26" s="92">
        <v>2</v>
      </c>
      <c r="D26" s="92" t="s">
        <v>1081</v>
      </c>
      <c r="E26" s="90" t="s">
        <v>624</v>
      </c>
    </row>
    <row r="27" spans="1:5" x14ac:dyDescent="0.25">
      <c r="A27" s="17" t="s">
        <v>633</v>
      </c>
      <c r="B27" s="89" t="s">
        <v>6</v>
      </c>
      <c r="C27" s="92">
        <v>1.75</v>
      </c>
      <c r="D27" s="92" t="s">
        <v>1081</v>
      </c>
      <c r="E27" s="90">
        <v>4.22</v>
      </c>
    </row>
    <row r="28" spans="1:5" x14ac:dyDescent="0.25">
      <c r="A28" s="17" t="s">
        <v>140</v>
      </c>
      <c r="B28" s="89" t="s">
        <v>6</v>
      </c>
      <c r="C28" s="92">
        <v>1.2</v>
      </c>
      <c r="D28" s="92" t="s">
        <v>632</v>
      </c>
      <c r="E28" s="90" t="s">
        <v>627</v>
      </c>
    </row>
    <row r="29" spans="1:5" x14ac:dyDescent="0.25">
      <c r="A29" s="17" t="s">
        <v>170</v>
      </c>
      <c r="B29" s="89" t="s">
        <v>6</v>
      </c>
      <c r="C29" s="92">
        <v>0.2</v>
      </c>
      <c r="D29" s="92" t="s">
        <v>1082</v>
      </c>
      <c r="E29" s="90" t="s">
        <v>623</v>
      </c>
    </row>
    <row r="30" spans="1:5" x14ac:dyDescent="0.25">
      <c r="A30" s="17" t="s">
        <v>165</v>
      </c>
      <c r="B30" s="89" t="s">
        <v>6</v>
      </c>
      <c r="C30" s="92">
        <v>2</v>
      </c>
      <c r="D30" s="92" t="s">
        <v>1081</v>
      </c>
      <c r="E30" s="90" t="s">
        <v>625</v>
      </c>
    </row>
    <row r="31" spans="1:5" x14ac:dyDescent="0.25">
      <c r="A31" s="17" t="s">
        <v>150</v>
      </c>
      <c r="B31" s="89" t="s">
        <v>6</v>
      </c>
      <c r="C31" s="92">
        <v>0.2</v>
      </c>
      <c r="D31" s="92" t="s">
        <v>1082</v>
      </c>
      <c r="E31" s="90" t="s">
        <v>624</v>
      </c>
    </row>
    <row r="32" spans="1:5" x14ac:dyDescent="0.25">
      <c r="A32" s="17" t="s">
        <v>634</v>
      </c>
      <c r="B32" s="89" t="s">
        <v>6</v>
      </c>
      <c r="C32" s="92">
        <v>0</v>
      </c>
      <c r="D32" s="92" t="s">
        <v>1082</v>
      </c>
      <c r="E32" s="90">
        <v>0.75</v>
      </c>
    </row>
    <row r="33" spans="1:5" x14ac:dyDescent="0.25">
      <c r="A33" s="17" t="s">
        <v>158</v>
      </c>
      <c r="B33" s="89" t="s">
        <v>6</v>
      </c>
      <c r="C33" s="92">
        <v>0.6</v>
      </c>
      <c r="D33" s="92" t="s">
        <v>1082</v>
      </c>
      <c r="E33" s="90" t="s">
        <v>631</v>
      </c>
    </row>
    <row r="34" spans="1:5" x14ac:dyDescent="0.25">
      <c r="A34" s="17" t="s">
        <v>141</v>
      </c>
      <c r="B34" s="89" t="s">
        <v>6</v>
      </c>
      <c r="C34" s="92">
        <v>2.1</v>
      </c>
      <c r="D34" s="92" t="s">
        <v>632</v>
      </c>
      <c r="E34" s="90" t="s">
        <v>627</v>
      </c>
    </row>
    <row r="35" spans="1:5" x14ac:dyDescent="0.25">
      <c r="A35" s="17" t="s">
        <v>171</v>
      </c>
      <c r="B35" s="89" t="s">
        <v>6</v>
      </c>
      <c r="C35" s="92">
        <v>2</v>
      </c>
      <c r="D35" s="92" t="s">
        <v>1082</v>
      </c>
      <c r="E35" s="90" t="s">
        <v>623</v>
      </c>
    </row>
    <row r="36" spans="1:5" x14ac:dyDescent="0.25">
      <c r="A36" s="17" t="s">
        <v>635</v>
      </c>
      <c r="B36" s="89" t="s">
        <v>6</v>
      </c>
      <c r="C36" s="92">
        <v>2.6</v>
      </c>
      <c r="D36" s="92" t="s">
        <v>1082</v>
      </c>
      <c r="E36" s="90" t="s">
        <v>625</v>
      </c>
    </row>
    <row r="37" spans="1:5" x14ac:dyDescent="0.25">
      <c r="A37" s="17" t="s">
        <v>138</v>
      </c>
      <c r="B37" s="89" t="s">
        <v>6</v>
      </c>
      <c r="C37" s="92">
        <v>1</v>
      </c>
      <c r="D37" s="92" t="s">
        <v>1082</v>
      </c>
      <c r="E37" s="90" t="s">
        <v>636</v>
      </c>
    </row>
    <row r="38" spans="1:5" x14ac:dyDescent="0.25">
      <c r="A38" s="17" t="s">
        <v>316</v>
      </c>
      <c r="B38" s="89" t="s">
        <v>6</v>
      </c>
      <c r="C38" s="92">
        <v>1</v>
      </c>
      <c r="D38" s="92" t="s">
        <v>1081</v>
      </c>
      <c r="E38" s="90" t="s">
        <v>624</v>
      </c>
    </row>
    <row r="39" spans="1:5" x14ac:dyDescent="0.25">
      <c r="A39" s="17" t="s">
        <v>172</v>
      </c>
      <c r="B39" s="89" t="s">
        <v>6</v>
      </c>
      <c r="C39" s="92">
        <v>2</v>
      </c>
      <c r="D39" s="92" t="s">
        <v>1081</v>
      </c>
      <c r="E39" s="90" t="s">
        <v>623</v>
      </c>
    </row>
    <row r="40" spans="1:5" x14ac:dyDescent="0.25">
      <c r="A40" s="17" t="s">
        <v>637</v>
      </c>
      <c r="B40" s="89" t="s">
        <v>6</v>
      </c>
      <c r="C40" s="92">
        <v>1</v>
      </c>
      <c r="D40" s="92" t="s">
        <v>1082</v>
      </c>
      <c r="E40" s="90">
        <v>19.8</v>
      </c>
    </row>
    <row r="41" spans="1:5" x14ac:dyDescent="0.25">
      <c r="A41" s="17" t="s">
        <v>318</v>
      </c>
      <c r="B41" s="89" t="s">
        <v>6</v>
      </c>
      <c r="C41" s="92">
        <v>1</v>
      </c>
      <c r="D41" s="92" t="s">
        <v>1082</v>
      </c>
      <c r="E41" s="90" t="s">
        <v>631</v>
      </c>
    </row>
    <row r="42" spans="1:5" x14ac:dyDescent="0.25">
      <c r="A42" s="17" t="s">
        <v>166</v>
      </c>
      <c r="B42" s="89" t="s">
        <v>6</v>
      </c>
      <c r="C42" s="92">
        <v>2</v>
      </c>
      <c r="D42" s="92" t="s">
        <v>1082</v>
      </c>
      <c r="E42" s="90" t="s">
        <v>625</v>
      </c>
    </row>
    <row r="43" spans="1:5" x14ac:dyDescent="0.25">
      <c r="A43" s="17" t="s">
        <v>167</v>
      </c>
      <c r="B43" s="89" t="s">
        <v>6</v>
      </c>
      <c r="C43" s="92">
        <v>2.6</v>
      </c>
      <c r="D43" s="92" t="s">
        <v>1082</v>
      </c>
      <c r="E43" s="90" t="s">
        <v>625</v>
      </c>
    </row>
    <row r="44" spans="1:5" x14ac:dyDescent="0.25">
      <c r="A44" s="17" t="s">
        <v>638</v>
      </c>
      <c r="B44" s="89" t="s">
        <v>6</v>
      </c>
      <c r="C44" s="92">
        <v>2</v>
      </c>
      <c r="D44" s="92" t="s">
        <v>1082</v>
      </c>
      <c r="E44" s="90">
        <v>1.2</v>
      </c>
    </row>
    <row r="45" spans="1:5" x14ac:dyDescent="0.25">
      <c r="A45" s="17" t="s">
        <v>151</v>
      </c>
      <c r="B45" s="89" t="s">
        <v>6</v>
      </c>
      <c r="C45" s="92">
        <v>0.2</v>
      </c>
      <c r="D45" s="92" t="s">
        <v>1082</v>
      </c>
      <c r="E45" s="90" t="s">
        <v>639</v>
      </c>
    </row>
    <row r="46" spans="1:5" x14ac:dyDescent="0.25">
      <c r="A46" s="17" t="s">
        <v>142</v>
      </c>
      <c r="B46" s="89" t="s">
        <v>6</v>
      </c>
      <c r="C46" s="92">
        <v>1.5</v>
      </c>
      <c r="D46" s="92" t="s">
        <v>632</v>
      </c>
      <c r="E46" s="90" t="s">
        <v>627</v>
      </c>
    </row>
    <row r="47" spans="1:5" x14ac:dyDescent="0.25">
      <c r="A47" s="17" t="s">
        <v>168</v>
      </c>
      <c r="B47" s="89" t="s">
        <v>6</v>
      </c>
      <c r="C47" s="92">
        <v>2.5</v>
      </c>
      <c r="D47" s="92" t="s">
        <v>1082</v>
      </c>
      <c r="E47" s="90" t="s">
        <v>625</v>
      </c>
    </row>
    <row r="48" spans="1:5" x14ac:dyDescent="0.25">
      <c r="A48" s="17" t="s">
        <v>152</v>
      </c>
      <c r="B48" s="89" t="s">
        <v>6</v>
      </c>
      <c r="C48" s="92">
        <v>0.25</v>
      </c>
      <c r="D48" s="92" t="s">
        <v>1081</v>
      </c>
      <c r="E48" s="90" t="s">
        <v>626</v>
      </c>
    </row>
    <row r="49" spans="1:5" x14ac:dyDescent="0.25">
      <c r="A49" s="17" t="s">
        <v>159</v>
      </c>
      <c r="B49" s="89" t="s">
        <v>6</v>
      </c>
      <c r="C49" s="92">
        <v>1.5</v>
      </c>
      <c r="D49" s="92" t="s">
        <v>1082</v>
      </c>
      <c r="E49" s="90">
        <v>1</v>
      </c>
    </row>
    <row r="50" spans="1:5" x14ac:dyDescent="0.25">
      <c r="A50" s="17" t="s">
        <v>173</v>
      </c>
      <c r="B50" s="89" t="s">
        <v>6</v>
      </c>
      <c r="C50" s="92">
        <v>1.8</v>
      </c>
      <c r="D50" s="92" t="s">
        <v>1082</v>
      </c>
      <c r="E50" s="90" t="s">
        <v>623</v>
      </c>
    </row>
    <row r="51" spans="1:5" x14ac:dyDescent="0.25">
      <c r="A51" s="17" t="s">
        <v>160</v>
      </c>
      <c r="B51" s="89" t="s">
        <v>6</v>
      </c>
      <c r="C51" s="92">
        <v>0.01</v>
      </c>
      <c r="D51" s="92" t="s">
        <v>1082</v>
      </c>
      <c r="E51" s="90" t="s">
        <v>640</v>
      </c>
    </row>
    <row r="52" spans="1:5" x14ac:dyDescent="0.25">
      <c r="A52" s="17" t="s">
        <v>174</v>
      </c>
      <c r="B52" s="89" t="s">
        <v>6</v>
      </c>
      <c r="C52" s="92">
        <v>2</v>
      </c>
      <c r="D52" s="92" t="s">
        <v>1082</v>
      </c>
      <c r="E52" s="90" t="s">
        <v>623</v>
      </c>
    </row>
    <row r="53" spans="1:5" x14ac:dyDescent="0.25">
      <c r="A53" s="17" t="s">
        <v>641</v>
      </c>
      <c r="B53" s="89" t="s">
        <v>6</v>
      </c>
      <c r="C53" s="92">
        <v>1</v>
      </c>
      <c r="D53" s="92" t="s">
        <v>1082</v>
      </c>
      <c r="E53" s="90">
        <v>12.5</v>
      </c>
    </row>
    <row r="54" spans="1:5" x14ac:dyDescent="0.25">
      <c r="A54" s="17" t="s">
        <v>153</v>
      </c>
      <c r="B54" s="89" t="s">
        <v>6</v>
      </c>
      <c r="C54" s="92">
        <v>0.2</v>
      </c>
      <c r="D54" s="92" t="s">
        <v>632</v>
      </c>
      <c r="E54" s="90" t="s">
        <v>624</v>
      </c>
    </row>
    <row r="55" spans="1:5" x14ac:dyDescent="0.25">
      <c r="A55" s="17" t="s">
        <v>642</v>
      </c>
      <c r="B55" s="89" t="s">
        <v>6</v>
      </c>
      <c r="C55" s="92">
        <v>0.9</v>
      </c>
      <c r="D55" s="92" t="s">
        <v>632</v>
      </c>
      <c r="E55" s="90" t="s">
        <v>631</v>
      </c>
    </row>
    <row r="56" spans="1:5" x14ac:dyDescent="0.25">
      <c r="A56" s="17" t="s">
        <v>317</v>
      </c>
      <c r="B56" s="89" t="s">
        <v>6</v>
      </c>
      <c r="C56" s="92">
        <v>0.4</v>
      </c>
      <c r="D56" s="92" t="s">
        <v>632</v>
      </c>
      <c r="E56" s="90" t="s">
        <v>624</v>
      </c>
    </row>
    <row r="57" spans="1:5" x14ac:dyDescent="0.25">
      <c r="A57" s="17" t="s">
        <v>154</v>
      </c>
      <c r="B57" s="89" t="s">
        <v>6</v>
      </c>
      <c r="C57" s="92">
        <v>2</v>
      </c>
      <c r="D57" s="92" t="s">
        <v>1082</v>
      </c>
      <c r="E57" s="90" t="s">
        <v>624</v>
      </c>
    </row>
    <row r="58" spans="1:5" x14ac:dyDescent="0.25">
      <c r="A58" s="17" t="s">
        <v>161</v>
      </c>
      <c r="B58" s="89" t="s">
        <v>6</v>
      </c>
      <c r="C58" s="92">
        <v>1</v>
      </c>
      <c r="D58" s="92" t="s">
        <v>1081</v>
      </c>
      <c r="E58" s="90" t="s">
        <v>631</v>
      </c>
    </row>
    <row r="59" spans="1:5" x14ac:dyDescent="0.25">
      <c r="A59" s="17" t="s">
        <v>319</v>
      </c>
      <c r="B59" s="89" t="s">
        <v>6</v>
      </c>
      <c r="C59" s="92">
        <v>0.95</v>
      </c>
      <c r="D59" s="92" t="s">
        <v>1081</v>
      </c>
      <c r="E59" s="90" t="s">
        <v>623</v>
      </c>
    </row>
    <row r="60" spans="1:5" x14ac:dyDescent="0.25">
      <c r="A60" s="17" t="s">
        <v>162</v>
      </c>
      <c r="B60" s="89" t="s">
        <v>6</v>
      </c>
      <c r="C60" s="92">
        <v>0.25</v>
      </c>
      <c r="D60" s="92" t="s">
        <v>632</v>
      </c>
      <c r="E60" s="90" t="s">
        <v>631</v>
      </c>
    </row>
    <row r="61" spans="1:5" x14ac:dyDescent="0.25">
      <c r="A61" s="17" t="s">
        <v>99</v>
      </c>
      <c r="B61" s="89" t="s">
        <v>5</v>
      </c>
      <c r="C61" s="92">
        <v>0.18</v>
      </c>
      <c r="D61" s="92" t="s">
        <v>1082</v>
      </c>
      <c r="E61" s="90" t="s">
        <v>643</v>
      </c>
    </row>
    <row r="62" spans="1:5" x14ac:dyDescent="0.25">
      <c r="A62" s="17" t="s">
        <v>128</v>
      </c>
      <c r="B62" s="89" t="s">
        <v>5</v>
      </c>
      <c r="C62" s="92">
        <v>0.2</v>
      </c>
      <c r="D62" s="92" t="s">
        <v>1082</v>
      </c>
      <c r="E62" s="90" t="s">
        <v>644</v>
      </c>
    </row>
    <row r="63" spans="1:5" x14ac:dyDescent="0.25">
      <c r="A63" s="17" t="s">
        <v>129</v>
      </c>
      <c r="B63" s="89" t="s">
        <v>5</v>
      </c>
      <c r="C63" s="92">
        <v>2.8</v>
      </c>
      <c r="D63" s="92" t="s">
        <v>1082</v>
      </c>
      <c r="E63" s="90" t="s">
        <v>644</v>
      </c>
    </row>
    <row r="64" spans="1:5" x14ac:dyDescent="0.25">
      <c r="A64" s="17" t="s">
        <v>107</v>
      </c>
      <c r="B64" s="89" t="s">
        <v>5</v>
      </c>
      <c r="C64" s="92">
        <v>0.1</v>
      </c>
      <c r="D64" s="92" t="s">
        <v>1082</v>
      </c>
      <c r="E64" s="90" t="s">
        <v>645</v>
      </c>
    </row>
    <row r="65" spans="1:5" x14ac:dyDescent="0.25">
      <c r="A65" s="17" t="s">
        <v>100</v>
      </c>
      <c r="B65" s="89" t="s">
        <v>5</v>
      </c>
      <c r="C65" s="92">
        <v>1.4</v>
      </c>
      <c r="D65" s="92" t="s">
        <v>1082</v>
      </c>
      <c r="E65" s="90" t="s">
        <v>643</v>
      </c>
    </row>
    <row r="66" spans="1:5" x14ac:dyDescent="0.25">
      <c r="A66" s="17" t="s">
        <v>126</v>
      </c>
      <c r="B66" s="89" t="s">
        <v>5</v>
      </c>
      <c r="C66" s="92">
        <v>1.6</v>
      </c>
      <c r="D66" s="92" t="s">
        <v>1082</v>
      </c>
      <c r="E66" s="90" t="s">
        <v>646</v>
      </c>
    </row>
    <row r="67" spans="1:5" x14ac:dyDescent="0.25">
      <c r="A67" s="17" t="s">
        <v>114</v>
      </c>
      <c r="B67" s="89" t="s">
        <v>5</v>
      </c>
      <c r="C67" s="92">
        <v>0.4</v>
      </c>
      <c r="D67" s="92" t="s">
        <v>1082</v>
      </c>
      <c r="E67" s="90">
        <v>1</v>
      </c>
    </row>
    <row r="68" spans="1:5" x14ac:dyDescent="0.25">
      <c r="A68" s="17" t="s">
        <v>130</v>
      </c>
      <c r="B68" s="89" t="s">
        <v>5</v>
      </c>
      <c r="C68" s="92">
        <v>0.2</v>
      </c>
      <c r="D68" s="92" t="s">
        <v>632</v>
      </c>
      <c r="E68" s="90" t="s">
        <v>644</v>
      </c>
    </row>
    <row r="69" spans="1:5" x14ac:dyDescent="0.25">
      <c r="A69" s="17" t="s">
        <v>108</v>
      </c>
      <c r="B69" s="89" t="s">
        <v>5</v>
      </c>
      <c r="C69" s="92">
        <v>1.55</v>
      </c>
      <c r="D69" s="92" t="s">
        <v>632</v>
      </c>
      <c r="E69" s="90" t="s">
        <v>626</v>
      </c>
    </row>
    <row r="70" spans="1:5" x14ac:dyDescent="0.25">
      <c r="A70" s="17" t="s">
        <v>101</v>
      </c>
      <c r="B70" s="89" t="s">
        <v>5</v>
      </c>
      <c r="C70" s="92">
        <v>1</v>
      </c>
      <c r="D70" s="92" t="s">
        <v>1082</v>
      </c>
      <c r="E70" s="90" t="s">
        <v>643</v>
      </c>
    </row>
    <row r="71" spans="1:5" x14ac:dyDescent="0.25">
      <c r="A71" s="17" t="s">
        <v>116</v>
      </c>
      <c r="B71" s="89" t="s">
        <v>5</v>
      </c>
      <c r="C71" s="92">
        <v>1</v>
      </c>
      <c r="D71" s="92" t="s">
        <v>1082</v>
      </c>
      <c r="E71" s="90">
        <v>1</v>
      </c>
    </row>
    <row r="72" spans="1:5" x14ac:dyDescent="0.25">
      <c r="A72" s="17" t="s">
        <v>121</v>
      </c>
      <c r="B72" s="89" t="s">
        <v>5</v>
      </c>
      <c r="C72" s="92">
        <v>0</v>
      </c>
      <c r="D72" s="92" t="s">
        <v>1082</v>
      </c>
      <c r="E72" s="90" t="s">
        <v>647</v>
      </c>
    </row>
    <row r="73" spans="1:5" x14ac:dyDescent="0.25">
      <c r="A73" s="17" t="s">
        <v>122</v>
      </c>
      <c r="B73" s="89" t="s">
        <v>5</v>
      </c>
      <c r="C73" s="92">
        <v>4</v>
      </c>
      <c r="D73" s="92" t="s">
        <v>632</v>
      </c>
      <c r="E73" s="90" t="s">
        <v>646</v>
      </c>
    </row>
    <row r="74" spans="1:5" x14ac:dyDescent="0.25">
      <c r="A74" s="17" t="s">
        <v>648</v>
      </c>
      <c r="B74" s="89" t="s">
        <v>5</v>
      </c>
      <c r="C74" s="92">
        <v>2.2000000000000002</v>
      </c>
      <c r="D74" s="92" t="s">
        <v>1082</v>
      </c>
      <c r="E74" s="90" t="s">
        <v>643</v>
      </c>
    </row>
    <row r="75" spans="1:5" x14ac:dyDescent="0.25">
      <c r="A75" s="17" t="s">
        <v>649</v>
      </c>
      <c r="B75" s="89" t="s">
        <v>5</v>
      </c>
      <c r="C75" s="92">
        <v>2.5</v>
      </c>
      <c r="D75" s="92" t="s">
        <v>1081</v>
      </c>
      <c r="E75" s="90">
        <v>2.5</v>
      </c>
    </row>
    <row r="76" spans="1:5" x14ac:dyDescent="0.25">
      <c r="A76" s="17" t="s">
        <v>102</v>
      </c>
      <c r="B76" s="89" t="s">
        <v>5</v>
      </c>
      <c r="C76" s="92">
        <v>1</v>
      </c>
      <c r="D76" s="92" t="s">
        <v>1082</v>
      </c>
      <c r="E76" s="90" t="s">
        <v>643</v>
      </c>
    </row>
    <row r="77" spans="1:5" x14ac:dyDescent="0.25">
      <c r="A77" s="17" t="s">
        <v>115</v>
      </c>
      <c r="B77" s="89" t="s">
        <v>5</v>
      </c>
      <c r="C77" s="92">
        <v>1</v>
      </c>
      <c r="D77" s="92" t="s">
        <v>1082</v>
      </c>
      <c r="E77" s="90" t="s">
        <v>650</v>
      </c>
    </row>
    <row r="78" spans="1:5" x14ac:dyDescent="0.25">
      <c r="A78" s="17" t="s">
        <v>123</v>
      </c>
      <c r="B78" s="89" t="s">
        <v>5</v>
      </c>
      <c r="C78" s="92">
        <v>1</v>
      </c>
      <c r="D78" s="92" t="s">
        <v>1082</v>
      </c>
      <c r="E78" s="90" t="s">
        <v>646</v>
      </c>
    </row>
    <row r="79" spans="1:5" x14ac:dyDescent="0.25">
      <c r="A79" s="17" t="s">
        <v>103</v>
      </c>
      <c r="B79" s="89" t="s">
        <v>5</v>
      </c>
      <c r="C79" s="92">
        <v>0.3</v>
      </c>
      <c r="D79" s="92" t="s">
        <v>1081</v>
      </c>
      <c r="E79" s="90" t="s">
        <v>643</v>
      </c>
    </row>
    <row r="80" spans="1:5" x14ac:dyDescent="0.25">
      <c r="A80" s="17" t="s">
        <v>131</v>
      </c>
      <c r="B80" s="89" t="s">
        <v>5</v>
      </c>
      <c r="C80" s="92">
        <v>0.4</v>
      </c>
      <c r="D80" s="92" t="s">
        <v>632</v>
      </c>
      <c r="E80" s="90" t="s">
        <v>644</v>
      </c>
    </row>
    <row r="81" spans="1:5" x14ac:dyDescent="0.25">
      <c r="A81" s="17" t="s">
        <v>109</v>
      </c>
      <c r="B81" s="89" t="s">
        <v>5</v>
      </c>
      <c r="C81" s="92">
        <v>1</v>
      </c>
      <c r="D81" s="92" t="s">
        <v>1082</v>
      </c>
      <c r="E81" s="90" t="s">
        <v>645</v>
      </c>
    </row>
    <row r="82" spans="1:5" x14ac:dyDescent="0.25">
      <c r="A82" s="17" t="s">
        <v>104</v>
      </c>
      <c r="B82" s="89" t="s">
        <v>5</v>
      </c>
      <c r="C82" s="92">
        <v>1.1499999999999999</v>
      </c>
      <c r="D82" s="92" t="s">
        <v>1081</v>
      </c>
      <c r="E82" s="90" t="s">
        <v>643</v>
      </c>
    </row>
    <row r="83" spans="1:5" x14ac:dyDescent="0.25">
      <c r="A83" s="17" t="s">
        <v>110</v>
      </c>
      <c r="B83" s="89" t="s">
        <v>5</v>
      </c>
      <c r="C83" s="92">
        <v>1</v>
      </c>
      <c r="D83" s="92" t="s">
        <v>1082</v>
      </c>
      <c r="E83" s="90" t="s">
        <v>645</v>
      </c>
    </row>
    <row r="84" spans="1:5" x14ac:dyDescent="0.25">
      <c r="A84" s="17" t="s">
        <v>124</v>
      </c>
      <c r="B84" s="89" t="s">
        <v>5</v>
      </c>
      <c r="C84" s="92">
        <v>0</v>
      </c>
      <c r="D84" s="92" t="s">
        <v>1082</v>
      </c>
      <c r="E84" s="90" t="s">
        <v>646</v>
      </c>
    </row>
    <row r="85" spans="1:5" x14ac:dyDescent="0.25">
      <c r="A85" s="17" t="s">
        <v>651</v>
      </c>
      <c r="B85" s="89" t="s">
        <v>5</v>
      </c>
      <c r="C85" s="92">
        <v>4.5</v>
      </c>
      <c r="D85" s="92" t="s">
        <v>1082</v>
      </c>
      <c r="E85" s="90">
        <v>1</v>
      </c>
    </row>
    <row r="86" spans="1:5" x14ac:dyDescent="0.25">
      <c r="A86" s="17" t="s">
        <v>652</v>
      </c>
      <c r="B86" s="89" t="s">
        <v>5</v>
      </c>
      <c r="C86" s="92">
        <v>0.6</v>
      </c>
      <c r="D86" s="92" t="s">
        <v>1081</v>
      </c>
      <c r="E86" s="90">
        <v>1.5</v>
      </c>
    </row>
    <row r="87" spans="1:5" x14ac:dyDescent="0.25">
      <c r="A87" s="17" t="s">
        <v>514</v>
      </c>
      <c r="B87" s="89" t="s">
        <v>5</v>
      </c>
      <c r="C87" s="92">
        <v>0.5</v>
      </c>
      <c r="D87" s="92" t="s">
        <v>1082</v>
      </c>
      <c r="E87" s="90">
        <v>7</v>
      </c>
    </row>
    <row r="88" spans="1:5" x14ac:dyDescent="0.25">
      <c r="A88" s="17" t="s">
        <v>132</v>
      </c>
      <c r="B88" s="89" t="s">
        <v>5</v>
      </c>
      <c r="C88" s="92">
        <v>1</v>
      </c>
      <c r="D88" s="92" t="s">
        <v>1081</v>
      </c>
      <c r="E88" s="90" t="s">
        <v>644</v>
      </c>
    </row>
    <row r="89" spans="1:5" x14ac:dyDescent="0.25">
      <c r="A89" s="17" t="s">
        <v>111</v>
      </c>
      <c r="B89" s="89" t="s">
        <v>5</v>
      </c>
      <c r="C89" s="92">
        <v>0.4</v>
      </c>
      <c r="D89" s="92" t="s">
        <v>1081</v>
      </c>
      <c r="E89" s="90" t="s">
        <v>645</v>
      </c>
    </row>
    <row r="90" spans="1:5" x14ac:dyDescent="0.25">
      <c r="A90" s="17" t="s">
        <v>133</v>
      </c>
      <c r="B90" s="89" t="s">
        <v>5</v>
      </c>
      <c r="C90" s="92">
        <v>2.5</v>
      </c>
      <c r="D90" s="92" t="s">
        <v>1082</v>
      </c>
      <c r="E90" s="90" t="s">
        <v>644</v>
      </c>
    </row>
    <row r="91" spans="1:5" x14ac:dyDescent="0.25">
      <c r="A91" s="17" t="s">
        <v>105</v>
      </c>
      <c r="B91" s="89" t="s">
        <v>5</v>
      </c>
      <c r="C91" s="92">
        <v>0</v>
      </c>
      <c r="D91" s="92" t="s">
        <v>1082</v>
      </c>
      <c r="E91" s="90" t="s">
        <v>643</v>
      </c>
    </row>
    <row r="92" spans="1:5" x14ac:dyDescent="0.25">
      <c r="A92" s="17" t="s">
        <v>297</v>
      </c>
      <c r="B92" s="89" t="s">
        <v>5</v>
      </c>
      <c r="C92" s="92">
        <v>1</v>
      </c>
      <c r="D92" s="92" t="s">
        <v>1082</v>
      </c>
      <c r="E92" s="90">
        <v>0.8</v>
      </c>
    </row>
    <row r="93" spans="1:5" x14ac:dyDescent="0.25">
      <c r="A93" s="17" t="s">
        <v>117</v>
      </c>
      <c r="B93" s="89" t="s">
        <v>5</v>
      </c>
      <c r="C93" s="92">
        <v>1</v>
      </c>
      <c r="D93" s="92" t="s">
        <v>1082</v>
      </c>
      <c r="E93" s="90" t="s">
        <v>653</v>
      </c>
    </row>
    <row r="94" spans="1:5" x14ac:dyDescent="0.25">
      <c r="A94" s="17" t="s">
        <v>298</v>
      </c>
      <c r="B94" s="89" t="s">
        <v>5</v>
      </c>
      <c r="C94" s="92">
        <v>1</v>
      </c>
      <c r="D94" s="92" t="s">
        <v>1082</v>
      </c>
      <c r="E94" s="90">
        <v>1</v>
      </c>
    </row>
    <row r="95" spans="1:5" x14ac:dyDescent="0.25">
      <c r="A95" s="17" t="s">
        <v>112</v>
      </c>
      <c r="B95" s="89" t="s">
        <v>5</v>
      </c>
      <c r="C95" s="92">
        <v>1</v>
      </c>
      <c r="D95" s="92" t="s">
        <v>1082</v>
      </c>
      <c r="E95" s="90" t="s">
        <v>645</v>
      </c>
    </row>
    <row r="96" spans="1:5" x14ac:dyDescent="0.25">
      <c r="A96" s="17" t="s">
        <v>654</v>
      </c>
      <c r="B96" s="89" t="s">
        <v>5</v>
      </c>
      <c r="C96" s="92">
        <v>2</v>
      </c>
      <c r="D96" s="92" t="s">
        <v>1082</v>
      </c>
      <c r="E96" s="90" t="s">
        <v>646</v>
      </c>
    </row>
    <row r="97" spans="1:5" x14ac:dyDescent="0.25">
      <c r="A97" s="17" t="s">
        <v>655</v>
      </c>
      <c r="B97" s="89" t="s">
        <v>5</v>
      </c>
      <c r="C97" s="92">
        <v>0</v>
      </c>
      <c r="D97" s="92" t="s">
        <v>1082</v>
      </c>
      <c r="E97" s="90">
        <v>3.8</v>
      </c>
    </row>
    <row r="98" spans="1:5" x14ac:dyDescent="0.25">
      <c r="A98" s="17" t="s">
        <v>656</v>
      </c>
      <c r="B98" s="89" t="s">
        <v>5</v>
      </c>
      <c r="C98" s="92">
        <v>2.6</v>
      </c>
      <c r="D98" s="92" t="s">
        <v>632</v>
      </c>
      <c r="E98" s="90">
        <v>1</v>
      </c>
    </row>
    <row r="99" spans="1:5" x14ac:dyDescent="0.25">
      <c r="A99" s="17" t="s">
        <v>657</v>
      </c>
      <c r="B99" s="89" t="s">
        <v>5</v>
      </c>
      <c r="C99" s="92">
        <v>2</v>
      </c>
      <c r="D99" s="92" t="s">
        <v>1082</v>
      </c>
      <c r="E99" s="90">
        <v>4</v>
      </c>
    </row>
    <row r="100" spans="1:5" x14ac:dyDescent="0.25">
      <c r="A100" s="17" t="s">
        <v>113</v>
      </c>
      <c r="B100" s="89" t="s">
        <v>5</v>
      </c>
      <c r="C100" s="92">
        <v>0</v>
      </c>
      <c r="D100" s="92" t="s">
        <v>1082</v>
      </c>
      <c r="E100" s="90" t="s">
        <v>645</v>
      </c>
    </row>
    <row r="101" spans="1:5" x14ac:dyDescent="0.25">
      <c r="A101" s="17" t="s">
        <v>658</v>
      </c>
      <c r="B101" s="89" t="s">
        <v>5</v>
      </c>
      <c r="C101" s="92">
        <v>2.2000000000000002</v>
      </c>
      <c r="D101" s="92" t="s">
        <v>1081</v>
      </c>
      <c r="E101" s="90">
        <v>1.5</v>
      </c>
    </row>
    <row r="102" spans="1:5" x14ac:dyDescent="0.25">
      <c r="A102" s="17" t="s">
        <v>134</v>
      </c>
      <c r="B102" s="89" t="s">
        <v>5</v>
      </c>
      <c r="C102" s="92">
        <v>0.95</v>
      </c>
      <c r="D102" s="92" t="s">
        <v>1082</v>
      </c>
      <c r="E102" s="90" t="s">
        <v>644</v>
      </c>
    </row>
    <row r="103" spans="1:5" x14ac:dyDescent="0.25">
      <c r="A103" s="17" t="s">
        <v>135</v>
      </c>
      <c r="B103" s="89" t="s">
        <v>5</v>
      </c>
      <c r="C103" s="92">
        <v>0.2</v>
      </c>
      <c r="D103" s="92" t="s">
        <v>1081</v>
      </c>
      <c r="E103" s="90" t="s">
        <v>645</v>
      </c>
    </row>
    <row r="104" spans="1:5" x14ac:dyDescent="0.25">
      <c r="A104" s="17" t="s">
        <v>106</v>
      </c>
      <c r="B104" s="89" t="s">
        <v>5</v>
      </c>
      <c r="C104" s="92">
        <v>1</v>
      </c>
      <c r="D104" s="92" t="s">
        <v>1081</v>
      </c>
      <c r="E104" s="90" t="s">
        <v>643</v>
      </c>
    </row>
    <row r="105" spans="1:5" x14ac:dyDescent="0.25">
      <c r="A105" s="17" t="s">
        <v>118</v>
      </c>
      <c r="B105" s="89" t="s">
        <v>5</v>
      </c>
      <c r="C105" s="92">
        <v>0.5</v>
      </c>
      <c r="D105" s="92" t="s">
        <v>1081</v>
      </c>
      <c r="E105" s="90" t="s">
        <v>650</v>
      </c>
    </row>
    <row r="106" spans="1:5" x14ac:dyDescent="0.25">
      <c r="A106" s="17" t="s">
        <v>119</v>
      </c>
      <c r="B106" s="89" t="s">
        <v>5</v>
      </c>
      <c r="C106" s="92">
        <v>1.45</v>
      </c>
      <c r="D106" s="92" t="s">
        <v>1081</v>
      </c>
      <c r="E106" s="90" t="s">
        <v>653</v>
      </c>
    </row>
    <row r="107" spans="1:5" x14ac:dyDescent="0.25">
      <c r="A107" s="17" t="s">
        <v>125</v>
      </c>
      <c r="B107" s="89" t="s">
        <v>5</v>
      </c>
      <c r="C107" s="92">
        <v>2.5</v>
      </c>
      <c r="D107" s="92" t="s">
        <v>1082</v>
      </c>
      <c r="E107" s="90" t="s">
        <v>646</v>
      </c>
    </row>
    <row r="108" spans="1:5" x14ac:dyDescent="0.25">
      <c r="A108" s="17" t="s">
        <v>120</v>
      </c>
      <c r="B108" s="89" t="s">
        <v>5</v>
      </c>
      <c r="C108" s="92">
        <v>0.6</v>
      </c>
      <c r="D108" s="92" t="s">
        <v>1081</v>
      </c>
      <c r="E108" s="90" t="s">
        <v>650</v>
      </c>
    </row>
    <row r="109" spans="1:5" x14ac:dyDescent="0.25">
      <c r="A109" s="91" t="s">
        <v>659</v>
      </c>
      <c r="B109" s="89" t="s">
        <v>7</v>
      </c>
      <c r="C109" s="92">
        <v>7</v>
      </c>
      <c r="D109" s="92" t="s">
        <v>1082</v>
      </c>
      <c r="E109" s="90">
        <v>1</v>
      </c>
    </row>
    <row r="110" spans="1:5" x14ac:dyDescent="0.25">
      <c r="A110" s="91" t="s">
        <v>180</v>
      </c>
      <c r="B110" s="89" t="s">
        <v>7</v>
      </c>
      <c r="C110" s="92">
        <v>1</v>
      </c>
      <c r="D110" s="92" t="s">
        <v>1082</v>
      </c>
      <c r="E110" s="90" t="s">
        <v>660</v>
      </c>
    </row>
    <row r="111" spans="1:5" x14ac:dyDescent="0.25">
      <c r="A111" s="91" t="s">
        <v>185</v>
      </c>
      <c r="B111" s="89" t="s">
        <v>7</v>
      </c>
      <c r="C111" s="92">
        <v>1</v>
      </c>
      <c r="D111" s="92" t="s">
        <v>1082</v>
      </c>
      <c r="E111" s="90" t="s">
        <v>660</v>
      </c>
    </row>
    <row r="112" spans="1:5" x14ac:dyDescent="0.25">
      <c r="A112" s="91" t="s">
        <v>320</v>
      </c>
      <c r="B112" s="89" t="s">
        <v>7</v>
      </c>
      <c r="C112" s="92">
        <v>0</v>
      </c>
      <c r="D112" s="92" t="s">
        <v>1082</v>
      </c>
      <c r="E112" s="90" t="s">
        <v>660</v>
      </c>
    </row>
    <row r="113" spans="1:5" x14ac:dyDescent="0.25">
      <c r="A113" s="91" t="s">
        <v>175</v>
      </c>
      <c r="B113" s="89" t="s">
        <v>7</v>
      </c>
      <c r="C113" s="92">
        <v>2</v>
      </c>
      <c r="D113" s="92" t="s">
        <v>1082</v>
      </c>
      <c r="E113" s="90" t="s">
        <v>660</v>
      </c>
    </row>
    <row r="114" spans="1:5" x14ac:dyDescent="0.25">
      <c r="A114" s="91" t="s">
        <v>176</v>
      </c>
      <c r="B114" s="89" t="s">
        <v>7</v>
      </c>
      <c r="C114" s="92">
        <v>1</v>
      </c>
      <c r="D114" s="92" t="s">
        <v>632</v>
      </c>
      <c r="E114" s="90" t="s">
        <v>660</v>
      </c>
    </row>
    <row r="115" spans="1:5" x14ac:dyDescent="0.25">
      <c r="A115" s="91" t="s">
        <v>177</v>
      </c>
      <c r="B115" s="89" t="s">
        <v>7</v>
      </c>
      <c r="C115" s="92">
        <v>1</v>
      </c>
      <c r="D115" s="92" t="s">
        <v>1082</v>
      </c>
      <c r="E115" s="90" t="s">
        <v>660</v>
      </c>
    </row>
    <row r="116" spans="1:5" x14ac:dyDescent="0.25">
      <c r="A116" s="91" t="s">
        <v>178</v>
      </c>
      <c r="B116" s="89" t="s">
        <v>7</v>
      </c>
      <c r="C116" s="92">
        <v>1</v>
      </c>
      <c r="D116" s="92" t="s">
        <v>1082</v>
      </c>
      <c r="E116" s="90" t="s">
        <v>660</v>
      </c>
    </row>
    <row r="117" spans="1:5" x14ac:dyDescent="0.25">
      <c r="A117" s="91" t="s">
        <v>179</v>
      </c>
      <c r="B117" s="89" t="s">
        <v>7</v>
      </c>
      <c r="C117" s="92">
        <v>7.6</v>
      </c>
      <c r="D117" s="92" t="s">
        <v>632</v>
      </c>
      <c r="E117" s="90" t="s">
        <v>660</v>
      </c>
    </row>
    <row r="118" spans="1:5" x14ac:dyDescent="0.25">
      <c r="A118" s="91" t="s">
        <v>181</v>
      </c>
      <c r="B118" s="89" t="s">
        <v>7</v>
      </c>
      <c r="C118" s="92">
        <v>0.4</v>
      </c>
      <c r="D118" s="92" t="s">
        <v>1082</v>
      </c>
      <c r="E118" s="90" t="s">
        <v>660</v>
      </c>
    </row>
    <row r="119" spans="1:5" x14ac:dyDescent="0.25">
      <c r="A119" s="91" t="s">
        <v>182</v>
      </c>
      <c r="B119" s="89" t="s">
        <v>7</v>
      </c>
      <c r="C119" s="92">
        <v>3.6</v>
      </c>
      <c r="D119" s="92" t="s">
        <v>1082</v>
      </c>
      <c r="E119" s="90" t="s">
        <v>660</v>
      </c>
    </row>
    <row r="120" spans="1:5" x14ac:dyDescent="0.25">
      <c r="A120" s="91" t="s">
        <v>183</v>
      </c>
      <c r="B120" s="89" t="s">
        <v>7</v>
      </c>
      <c r="C120" s="92">
        <v>2</v>
      </c>
      <c r="D120" s="92" t="s">
        <v>632</v>
      </c>
      <c r="E120" s="90" t="s">
        <v>660</v>
      </c>
    </row>
    <row r="121" spans="1:5" x14ac:dyDescent="0.25">
      <c r="A121" s="91" t="s">
        <v>184</v>
      </c>
      <c r="B121" s="89" t="s">
        <v>7</v>
      </c>
      <c r="C121" s="92">
        <v>2</v>
      </c>
      <c r="D121" s="92" t="s">
        <v>1082</v>
      </c>
      <c r="E121" s="90" t="s">
        <v>660</v>
      </c>
    </row>
    <row r="122" spans="1:5" x14ac:dyDescent="0.25">
      <c r="A122" s="91" t="s">
        <v>321</v>
      </c>
      <c r="B122" s="89" t="s">
        <v>7</v>
      </c>
      <c r="C122" s="92">
        <v>2.0499999999999998</v>
      </c>
      <c r="D122" s="92" t="s">
        <v>1082</v>
      </c>
      <c r="E122" s="90" t="s">
        <v>660</v>
      </c>
    </row>
    <row r="123" spans="1:5" x14ac:dyDescent="0.25">
      <c r="A123" s="91" t="s">
        <v>186</v>
      </c>
      <c r="B123" s="89" t="s">
        <v>7</v>
      </c>
      <c r="C123" s="92">
        <v>1</v>
      </c>
      <c r="D123" s="92" t="s">
        <v>1082</v>
      </c>
      <c r="E123" s="90" t="s">
        <v>660</v>
      </c>
    </row>
    <row r="124" spans="1:5" x14ac:dyDescent="0.25">
      <c r="A124" s="91" t="s">
        <v>187</v>
      </c>
      <c r="B124" s="89" t="s">
        <v>7</v>
      </c>
      <c r="C124" s="92">
        <v>0.2</v>
      </c>
      <c r="D124" s="92" t="s">
        <v>632</v>
      </c>
      <c r="E124" s="90" t="s">
        <v>660</v>
      </c>
    </row>
    <row r="125" spans="1:5" x14ac:dyDescent="0.25">
      <c r="A125" s="91" t="s">
        <v>188</v>
      </c>
      <c r="B125" s="89" t="s">
        <v>7</v>
      </c>
      <c r="C125" s="92">
        <v>2.4</v>
      </c>
      <c r="D125" s="92" t="s">
        <v>1081</v>
      </c>
      <c r="E125" s="90" t="s">
        <v>660</v>
      </c>
    </row>
    <row r="126" spans="1:5" x14ac:dyDescent="0.25">
      <c r="A126" s="91" t="s">
        <v>189</v>
      </c>
      <c r="B126" s="89" t="s">
        <v>7</v>
      </c>
      <c r="C126" s="92">
        <v>1</v>
      </c>
      <c r="D126" s="92" t="s">
        <v>1082</v>
      </c>
      <c r="E126" s="90" t="s">
        <v>660</v>
      </c>
    </row>
    <row r="127" spans="1:5" x14ac:dyDescent="0.25">
      <c r="A127" s="91" t="s">
        <v>190</v>
      </c>
      <c r="B127" s="89" t="s">
        <v>7</v>
      </c>
      <c r="C127" s="92">
        <v>4</v>
      </c>
      <c r="D127" s="92" t="s">
        <v>1082</v>
      </c>
      <c r="E127" s="90" t="s">
        <v>660</v>
      </c>
    </row>
    <row r="128" spans="1:5" x14ac:dyDescent="0.25">
      <c r="A128" s="91" t="s">
        <v>192</v>
      </c>
      <c r="B128" s="89" t="s">
        <v>7</v>
      </c>
      <c r="C128" s="92">
        <v>4</v>
      </c>
      <c r="D128" s="92" t="s">
        <v>1082</v>
      </c>
      <c r="E128" s="90" t="s">
        <v>660</v>
      </c>
    </row>
    <row r="129" spans="1:5" x14ac:dyDescent="0.25">
      <c r="A129" s="91" t="s">
        <v>193</v>
      </c>
      <c r="B129" s="89" t="s">
        <v>7</v>
      </c>
      <c r="C129" s="92">
        <v>2</v>
      </c>
      <c r="D129" s="92" t="s">
        <v>632</v>
      </c>
      <c r="E129" s="90" t="s">
        <v>660</v>
      </c>
    </row>
    <row r="130" spans="1:5" x14ac:dyDescent="0.25">
      <c r="A130" s="91" t="s">
        <v>194</v>
      </c>
      <c r="B130" s="89" t="s">
        <v>7</v>
      </c>
      <c r="C130" s="92">
        <v>0.6</v>
      </c>
      <c r="D130" s="92" t="s">
        <v>1082</v>
      </c>
      <c r="E130" s="90" t="s">
        <v>660</v>
      </c>
    </row>
    <row r="131" spans="1:5" x14ac:dyDescent="0.25">
      <c r="A131" s="91" t="s">
        <v>195</v>
      </c>
      <c r="B131" s="89" t="s">
        <v>7</v>
      </c>
      <c r="C131" s="92">
        <v>1</v>
      </c>
      <c r="D131" s="92" t="s">
        <v>1082</v>
      </c>
      <c r="E131" s="90" t="s">
        <v>660</v>
      </c>
    </row>
    <row r="132" spans="1:5" x14ac:dyDescent="0.25">
      <c r="A132" s="91" t="s">
        <v>196</v>
      </c>
      <c r="B132" s="89" t="s">
        <v>7</v>
      </c>
      <c r="C132" s="92">
        <v>2.25</v>
      </c>
      <c r="D132" s="92" t="s">
        <v>632</v>
      </c>
      <c r="E132" s="90" t="s">
        <v>660</v>
      </c>
    </row>
    <row r="133" spans="1:5" x14ac:dyDescent="0.25">
      <c r="A133" s="91" t="s">
        <v>197</v>
      </c>
      <c r="B133" s="89" t="s">
        <v>7</v>
      </c>
      <c r="C133" s="92">
        <v>2.6</v>
      </c>
      <c r="D133" s="92" t="s">
        <v>632</v>
      </c>
      <c r="E133" s="90" t="s">
        <v>660</v>
      </c>
    </row>
    <row r="134" spans="1:5" x14ac:dyDescent="0.25">
      <c r="A134" s="91" t="s">
        <v>198</v>
      </c>
      <c r="B134" s="89" t="s">
        <v>7</v>
      </c>
      <c r="C134" s="92">
        <v>5.6</v>
      </c>
      <c r="D134" s="92" t="s">
        <v>1082</v>
      </c>
      <c r="E134" s="90">
        <v>1</v>
      </c>
    </row>
    <row r="135" spans="1:5" x14ac:dyDescent="0.25">
      <c r="A135" s="91" t="s">
        <v>199</v>
      </c>
      <c r="B135" s="89" t="s">
        <v>7</v>
      </c>
      <c r="C135" s="92">
        <v>1</v>
      </c>
      <c r="D135" s="92" t="s">
        <v>1082</v>
      </c>
      <c r="E135" s="90" t="s">
        <v>660</v>
      </c>
    </row>
    <row r="136" spans="1:5" x14ac:dyDescent="0.25">
      <c r="A136" s="91" t="s">
        <v>200</v>
      </c>
      <c r="B136" s="89" t="s">
        <v>7</v>
      </c>
      <c r="C136" s="92">
        <v>3.15</v>
      </c>
      <c r="D136" s="92" t="s">
        <v>1081</v>
      </c>
      <c r="E136" s="90" t="s">
        <v>660</v>
      </c>
    </row>
    <row r="137" spans="1:5" x14ac:dyDescent="0.25">
      <c r="A137" s="91" t="s">
        <v>323</v>
      </c>
      <c r="B137" s="89" t="s">
        <v>7</v>
      </c>
      <c r="C137" s="92">
        <v>1</v>
      </c>
      <c r="D137" s="92" t="s">
        <v>1082</v>
      </c>
      <c r="E137" s="90" t="s">
        <v>660</v>
      </c>
    </row>
    <row r="138" spans="1:5" x14ac:dyDescent="0.25">
      <c r="A138" s="91" t="s">
        <v>201</v>
      </c>
      <c r="B138" s="89" t="s">
        <v>7</v>
      </c>
      <c r="C138" s="92">
        <v>3.2</v>
      </c>
      <c r="D138" s="92" t="s">
        <v>632</v>
      </c>
      <c r="E138" s="90" t="s">
        <v>660</v>
      </c>
    </row>
    <row r="139" spans="1:5" x14ac:dyDescent="0.25">
      <c r="A139" s="91" t="s">
        <v>322</v>
      </c>
      <c r="B139" s="89" t="s">
        <v>7</v>
      </c>
      <c r="C139" s="92">
        <v>8.3000000000000007</v>
      </c>
      <c r="D139" s="92" t="s">
        <v>632</v>
      </c>
      <c r="E139" s="90" t="s">
        <v>660</v>
      </c>
    </row>
    <row r="140" spans="1:5" x14ac:dyDescent="0.25">
      <c r="A140" s="91" t="s">
        <v>191</v>
      </c>
      <c r="B140" s="89" t="s">
        <v>7</v>
      </c>
      <c r="C140" s="92">
        <v>1</v>
      </c>
      <c r="D140" s="92" t="s">
        <v>1082</v>
      </c>
      <c r="E140" s="90" t="s">
        <v>660</v>
      </c>
    </row>
    <row r="141" spans="1:5" x14ac:dyDescent="0.25">
      <c r="A141" s="91" t="s">
        <v>661</v>
      </c>
      <c r="B141" s="89" t="s">
        <v>7</v>
      </c>
      <c r="C141" s="92">
        <v>15</v>
      </c>
      <c r="D141" s="92" t="s">
        <v>632</v>
      </c>
      <c r="E141" s="90" t="s">
        <v>660</v>
      </c>
    </row>
    <row r="142" spans="1:5" x14ac:dyDescent="0.25">
      <c r="A142" s="91" t="s">
        <v>36</v>
      </c>
      <c r="B142" s="89" t="s">
        <v>1</v>
      </c>
      <c r="C142" s="92">
        <v>1</v>
      </c>
      <c r="D142" s="92" t="s">
        <v>632</v>
      </c>
      <c r="E142" s="90" t="s">
        <v>662</v>
      </c>
    </row>
    <row r="143" spans="1:5" x14ac:dyDescent="0.25">
      <c r="A143" s="91" t="s">
        <v>383</v>
      </c>
      <c r="B143" s="89" t="s">
        <v>1</v>
      </c>
      <c r="C143" s="92">
        <v>5</v>
      </c>
      <c r="D143" s="92" t="s">
        <v>1081</v>
      </c>
      <c r="E143" s="90">
        <v>4</v>
      </c>
    </row>
    <row r="144" spans="1:5" x14ac:dyDescent="0.25">
      <c r="A144" s="91" t="s">
        <v>32</v>
      </c>
      <c r="B144" s="89" t="s">
        <v>1</v>
      </c>
      <c r="C144" s="92">
        <v>1.5</v>
      </c>
      <c r="D144" s="92" t="s">
        <v>632</v>
      </c>
      <c r="E144" s="90" t="s">
        <v>663</v>
      </c>
    </row>
    <row r="145" spans="1:5" x14ac:dyDescent="0.25">
      <c r="A145" s="91" t="s">
        <v>37</v>
      </c>
      <c r="B145" s="89" t="s">
        <v>1</v>
      </c>
      <c r="C145" s="92">
        <v>0.5</v>
      </c>
      <c r="D145" s="92" t="s">
        <v>1082</v>
      </c>
      <c r="E145" s="90" t="s">
        <v>664</v>
      </c>
    </row>
    <row r="146" spans="1:5" x14ac:dyDescent="0.25">
      <c r="A146" s="91" t="s">
        <v>38</v>
      </c>
      <c r="B146" s="89" t="s">
        <v>1</v>
      </c>
      <c r="C146" s="92">
        <v>0.6</v>
      </c>
      <c r="D146" s="92" t="s">
        <v>1082</v>
      </c>
      <c r="E146" s="90" t="s">
        <v>665</v>
      </c>
    </row>
    <row r="147" spans="1:5" x14ac:dyDescent="0.25">
      <c r="A147" s="91" t="s">
        <v>289</v>
      </c>
      <c r="B147" s="89" t="s">
        <v>1</v>
      </c>
      <c r="C147" s="92">
        <v>3.5</v>
      </c>
      <c r="D147" s="92" t="s">
        <v>1082</v>
      </c>
      <c r="E147" s="90">
        <v>1.5</v>
      </c>
    </row>
    <row r="148" spans="1:5" x14ac:dyDescent="0.25">
      <c r="A148" s="91" t="s">
        <v>33</v>
      </c>
      <c r="B148" s="89" t="s">
        <v>1</v>
      </c>
      <c r="C148" s="92">
        <v>0.5</v>
      </c>
      <c r="D148" s="92" t="s">
        <v>1081</v>
      </c>
      <c r="E148" s="90" t="s">
        <v>663</v>
      </c>
    </row>
    <row r="149" spans="1:5" x14ac:dyDescent="0.25">
      <c r="A149" s="91" t="s">
        <v>288</v>
      </c>
      <c r="B149" s="89" t="s">
        <v>1</v>
      </c>
      <c r="C149" s="92">
        <v>3</v>
      </c>
      <c r="D149" s="92" t="s">
        <v>1082</v>
      </c>
      <c r="E149" s="90">
        <v>5</v>
      </c>
    </row>
    <row r="150" spans="1:5" x14ac:dyDescent="0.25">
      <c r="A150" s="91" t="s">
        <v>666</v>
      </c>
      <c r="B150" s="89" t="s">
        <v>1</v>
      </c>
      <c r="C150" s="92">
        <v>0.1</v>
      </c>
      <c r="D150" s="92" t="s">
        <v>1082</v>
      </c>
      <c r="E150" s="90" t="s">
        <v>667</v>
      </c>
    </row>
    <row r="151" spans="1:5" x14ac:dyDescent="0.25">
      <c r="A151" s="91" t="s">
        <v>39</v>
      </c>
      <c r="B151" s="89" t="s">
        <v>1</v>
      </c>
      <c r="C151" s="92">
        <v>1</v>
      </c>
      <c r="D151" s="92" t="s">
        <v>1082</v>
      </c>
      <c r="E151" s="90" t="s">
        <v>665</v>
      </c>
    </row>
    <row r="152" spans="1:5" x14ac:dyDescent="0.25">
      <c r="A152" s="91" t="s">
        <v>34</v>
      </c>
      <c r="B152" s="89" t="s">
        <v>1</v>
      </c>
      <c r="C152" s="92">
        <v>1</v>
      </c>
      <c r="D152" s="92" t="s">
        <v>1081</v>
      </c>
      <c r="E152" s="90" t="s">
        <v>663</v>
      </c>
    </row>
    <row r="153" spans="1:5" x14ac:dyDescent="0.25">
      <c r="A153" s="91" t="s">
        <v>290</v>
      </c>
      <c r="B153" s="89" t="s">
        <v>1</v>
      </c>
      <c r="C153" s="92">
        <v>2</v>
      </c>
      <c r="D153" s="92" t="s">
        <v>1082</v>
      </c>
      <c r="E153" s="90" t="s">
        <v>664</v>
      </c>
    </row>
    <row r="154" spans="1:5" x14ac:dyDescent="0.25">
      <c r="A154" s="91" t="s">
        <v>35</v>
      </c>
      <c r="B154" s="89" t="s">
        <v>1</v>
      </c>
      <c r="C154" s="92">
        <v>2</v>
      </c>
      <c r="D154" s="92" t="s">
        <v>1081</v>
      </c>
      <c r="E154" s="90" t="s">
        <v>663</v>
      </c>
    </row>
    <row r="155" spans="1:5" x14ac:dyDescent="0.25">
      <c r="A155" s="91" t="s">
        <v>291</v>
      </c>
      <c r="B155" s="89" t="s">
        <v>2</v>
      </c>
      <c r="C155" s="92">
        <v>0.8</v>
      </c>
      <c r="D155" s="92" t="s">
        <v>1082</v>
      </c>
      <c r="E155" s="90" t="s">
        <v>668</v>
      </c>
    </row>
    <row r="156" spans="1:5" x14ac:dyDescent="0.25">
      <c r="A156" s="91" t="s">
        <v>43</v>
      </c>
      <c r="B156" s="89" t="s">
        <v>2</v>
      </c>
      <c r="C156" s="92">
        <v>0.1</v>
      </c>
      <c r="D156" s="92" t="s">
        <v>1081</v>
      </c>
      <c r="E156" s="90" t="s">
        <v>668</v>
      </c>
    </row>
    <row r="157" spans="1:5" x14ac:dyDescent="0.25">
      <c r="A157" s="91" t="s">
        <v>54</v>
      </c>
      <c r="B157" s="89" t="s">
        <v>2</v>
      </c>
      <c r="C157" s="92">
        <v>1</v>
      </c>
      <c r="D157" s="92" t="s">
        <v>1082</v>
      </c>
      <c r="E157" s="90" t="s">
        <v>1002</v>
      </c>
    </row>
    <row r="158" spans="1:5" x14ac:dyDescent="0.25">
      <c r="A158" s="91" t="s">
        <v>55</v>
      </c>
      <c r="B158" s="89" t="s">
        <v>2</v>
      </c>
      <c r="C158" s="92">
        <v>1.1000000000000001</v>
      </c>
      <c r="D158" s="92" t="s">
        <v>1081</v>
      </c>
      <c r="E158" s="90" t="s">
        <v>1002</v>
      </c>
    </row>
    <row r="159" spans="1:5" x14ac:dyDescent="0.25">
      <c r="A159" s="91" t="s">
        <v>45</v>
      </c>
      <c r="B159" s="89" t="s">
        <v>2</v>
      </c>
      <c r="C159" s="92">
        <v>0.05</v>
      </c>
      <c r="D159" s="92" t="s">
        <v>1082</v>
      </c>
      <c r="E159" s="90" t="s">
        <v>669</v>
      </c>
    </row>
    <row r="160" spans="1:5" x14ac:dyDescent="0.25">
      <c r="A160" s="91" t="s">
        <v>61</v>
      </c>
      <c r="B160" s="89" t="s">
        <v>2</v>
      </c>
      <c r="C160" s="92">
        <v>0.6</v>
      </c>
      <c r="D160" s="92" t="s">
        <v>1082</v>
      </c>
      <c r="E160" s="90" t="s">
        <v>1002</v>
      </c>
    </row>
    <row r="161" spans="1:5" x14ac:dyDescent="0.25">
      <c r="A161" s="91" t="s">
        <v>56</v>
      </c>
      <c r="B161" s="89" t="s">
        <v>2</v>
      </c>
      <c r="C161" s="92">
        <v>0.75</v>
      </c>
      <c r="D161" s="92" t="s">
        <v>1082</v>
      </c>
      <c r="E161" s="90" t="s">
        <v>1002</v>
      </c>
    </row>
    <row r="162" spans="1:5" x14ac:dyDescent="0.25">
      <c r="A162" s="91" t="s">
        <v>46</v>
      </c>
      <c r="B162" s="89" t="s">
        <v>2</v>
      </c>
      <c r="C162" s="92">
        <v>0.3</v>
      </c>
      <c r="D162" s="92" t="s">
        <v>632</v>
      </c>
      <c r="E162" s="90" t="s">
        <v>669</v>
      </c>
    </row>
    <row r="163" spans="1:5" x14ac:dyDescent="0.25">
      <c r="A163" s="91" t="s">
        <v>44</v>
      </c>
      <c r="B163" s="89" t="s">
        <v>2</v>
      </c>
      <c r="C163" s="92">
        <v>1</v>
      </c>
      <c r="D163" s="92" t="s">
        <v>1082</v>
      </c>
      <c r="E163" s="90" t="s">
        <v>668</v>
      </c>
    </row>
    <row r="164" spans="1:5" x14ac:dyDescent="0.25">
      <c r="A164" s="91" t="s">
        <v>40</v>
      </c>
      <c r="B164" s="89" t="s">
        <v>2</v>
      </c>
      <c r="C164" s="92">
        <v>3.5</v>
      </c>
      <c r="D164" s="92" t="s">
        <v>1081</v>
      </c>
      <c r="E164" s="90" t="s">
        <v>670</v>
      </c>
    </row>
    <row r="165" spans="1:5" x14ac:dyDescent="0.25">
      <c r="A165" s="91" t="s">
        <v>671</v>
      </c>
      <c r="B165" s="89" t="s">
        <v>2</v>
      </c>
      <c r="C165" s="92">
        <v>1.9</v>
      </c>
      <c r="D165" s="92" t="s">
        <v>1082</v>
      </c>
      <c r="E165" s="90" t="s">
        <v>670</v>
      </c>
    </row>
    <row r="166" spans="1:5" x14ac:dyDescent="0.25">
      <c r="A166" s="91" t="s">
        <v>57</v>
      </c>
      <c r="B166" s="89" t="s">
        <v>2</v>
      </c>
      <c r="C166" s="92">
        <v>1</v>
      </c>
      <c r="D166" s="92" t="s">
        <v>1082</v>
      </c>
      <c r="E166" s="90" t="s">
        <v>1002</v>
      </c>
    </row>
    <row r="167" spans="1:5" x14ac:dyDescent="0.25">
      <c r="A167" s="91" t="s">
        <v>292</v>
      </c>
      <c r="B167" s="89" t="s">
        <v>2</v>
      </c>
      <c r="C167" s="92">
        <v>0.6</v>
      </c>
      <c r="D167" s="92" t="s">
        <v>1082</v>
      </c>
      <c r="E167" s="90" t="s">
        <v>668</v>
      </c>
    </row>
    <row r="168" spans="1:5" x14ac:dyDescent="0.25">
      <c r="A168" s="91" t="s">
        <v>672</v>
      </c>
      <c r="B168" s="89" t="s">
        <v>2</v>
      </c>
      <c r="C168" s="92">
        <v>0</v>
      </c>
      <c r="D168" s="92" t="s">
        <v>1082</v>
      </c>
      <c r="E168" s="90">
        <v>1.5</v>
      </c>
    </row>
    <row r="169" spans="1:5" x14ac:dyDescent="0.25">
      <c r="A169" s="91" t="s">
        <v>293</v>
      </c>
      <c r="B169" s="89" t="s">
        <v>2</v>
      </c>
      <c r="C169" s="92">
        <v>0.1</v>
      </c>
      <c r="D169" s="92" t="s">
        <v>1082</v>
      </c>
      <c r="E169" s="90" t="s">
        <v>668</v>
      </c>
    </row>
    <row r="170" spans="1:5" x14ac:dyDescent="0.25">
      <c r="A170" s="91" t="s">
        <v>58</v>
      </c>
      <c r="B170" s="89" t="s">
        <v>2</v>
      </c>
      <c r="C170" s="92">
        <v>0.91500000000000004</v>
      </c>
      <c r="D170" s="92" t="s">
        <v>632</v>
      </c>
      <c r="E170" s="90" t="s">
        <v>1002</v>
      </c>
    </row>
    <row r="171" spans="1:5" x14ac:dyDescent="0.25">
      <c r="A171" s="91" t="s">
        <v>41</v>
      </c>
      <c r="B171" s="89" t="s">
        <v>2</v>
      </c>
      <c r="C171" s="92">
        <v>0.2</v>
      </c>
      <c r="D171" s="92" t="s">
        <v>1082</v>
      </c>
      <c r="E171" s="90" t="s">
        <v>670</v>
      </c>
    </row>
    <row r="172" spans="1:5" x14ac:dyDescent="0.25">
      <c r="A172" s="91" t="s">
        <v>59</v>
      </c>
      <c r="B172" s="89" t="s">
        <v>2</v>
      </c>
      <c r="C172" s="92">
        <v>0.2</v>
      </c>
      <c r="D172" s="92" t="s">
        <v>1081</v>
      </c>
      <c r="E172" s="90" t="s">
        <v>1002</v>
      </c>
    </row>
    <row r="173" spans="1:5" x14ac:dyDescent="0.25">
      <c r="A173" s="91" t="s">
        <v>68</v>
      </c>
      <c r="B173" s="89" t="s">
        <v>2</v>
      </c>
      <c r="C173" s="92">
        <v>3</v>
      </c>
      <c r="D173" s="92" t="s">
        <v>1082</v>
      </c>
      <c r="E173" s="90" t="s">
        <v>673</v>
      </c>
    </row>
    <row r="174" spans="1:5" x14ac:dyDescent="0.25">
      <c r="A174" s="91" t="s">
        <v>674</v>
      </c>
      <c r="B174" s="89" t="s">
        <v>2</v>
      </c>
      <c r="C174" s="92">
        <v>0</v>
      </c>
      <c r="D174" s="92" t="s">
        <v>1082</v>
      </c>
      <c r="E174" s="90">
        <v>1.6</v>
      </c>
    </row>
    <row r="175" spans="1:5" x14ac:dyDescent="0.25">
      <c r="A175" s="91" t="s">
        <v>675</v>
      </c>
      <c r="B175" s="89" t="s">
        <v>2</v>
      </c>
      <c r="C175" s="92">
        <v>0</v>
      </c>
      <c r="D175" s="92" t="s">
        <v>1082</v>
      </c>
      <c r="E175" s="90">
        <v>0</v>
      </c>
    </row>
    <row r="176" spans="1:5" x14ac:dyDescent="0.25">
      <c r="A176" s="91" t="s">
        <v>60</v>
      </c>
      <c r="B176" s="89" t="s">
        <v>2</v>
      </c>
      <c r="C176" s="92">
        <v>2</v>
      </c>
      <c r="D176" s="92" t="s">
        <v>1082</v>
      </c>
      <c r="E176" s="90" t="s">
        <v>1002</v>
      </c>
    </row>
    <row r="177" spans="1:5" x14ac:dyDescent="0.25">
      <c r="A177" s="91" t="s">
        <v>69</v>
      </c>
      <c r="B177" s="89" t="s">
        <v>2</v>
      </c>
      <c r="C177" s="92">
        <v>4</v>
      </c>
      <c r="D177" s="92" t="s">
        <v>1081</v>
      </c>
      <c r="E177" s="90" t="s">
        <v>673</v>
      </c>
    </row>
    <row r="178" spans="1:5" x14ac:dyDescent="0.25">
      <c r="A178" s="91" t="s">
        <v>47</v>
      </c>
      <c r="B178" s="89" t="s">
        <v>2</v>
      </c>
      <c r="C178" s="92">
        <v>2</v>
      </c>
      <c r="D178" s="92" t="s">
        <v>632</v>
      </c>
      <c r="E178" s="90">
        <v>2.5</v>
      </c>
    </row>
    <row r="179" spans="1:5" x14ac:dyDescent="0.25">
      <c r="A179" s="91" t="s">
        <v>295</v>
      </c>
      <c r="B179" s="89" t="s">
        <v>2</v>
      </c>
      <c r="C179" s="92">
        <v>0.6</v>
      </c>
      <c r="D179" s="92" t="s">
        <v>1082</v>
      </c>
      <c r="E179" s="90" t="s">
        <v>669</v>
      </c>
    </row>
    <row r="180" spans="1:5" x14ac:dyDescent="0.25">
      <c r="A180" s="91" t="s">
        <v>62</v>
      </c>
      <c r="B180" s="89" t="s">
        <v>2</v>
      </c>
      <c r="C180" s="92">
        <v>0.8</v>
      </c>
      <c r="D180" s="92" t="s">
        <v>1082</v>
      </c>
      <c r="E180" s="90" t="s">
        <v>1002</v>
      </c>
    </row>
    <row r="181" spans="1:5" x14ac:dyDescent="0.25">
      <c r="A181" s="91" t="s">
        <v>63</v>
      </c>
      <c r="B181" s="89" t="s">
        <v>2</v>
      </c>
      <c r="C181" s="92">
        <v>1</v>
      </c>
      <c r="D181" s="92" t="s">
        <v>1082</v>
      </c>
      <c r="E181" s="90" t="s">
        <v>1002</v>
      </c>
    </row>
    <row r="182" spans="1:5" x14ac:dyDescent="0.25">
      <c r="A182" s="91" t="s">
        <v>48</v>
      </c>
      <c r="B182" s="89" t="s">
        <v>2</v>
      </c>
      <c r="C182" s="92">
        <v>1</v>
      </c>
      <c r="D182" s="92" t="s">
        <v>1082</v>
      </c>
      <c r="E182" s="90" t="s">
        <v>669</v>
      </c>
    </row>
    <row r="183" spans="1:5" x14ac:dyDescent="0.25">
      <c r="A183" s="91" t="s">
        <v>64</v>
      </c>
      <c r="B183" s="89" t="s">
        <v>2</v>
      </c>
      <c r="C183" s="92">
        <v>1</v>
      </c>
      <c r="D183" s="92" t="s">
        <v>1082</v>
      </c>
      <c r="E183" s="90" t="s">
        <v>1002</v>
      </c>
    </row>
    <row r="184" spans="1:5" x14ac:dyDescent="0.25">
      <c r="A184" s="91" t="s">
        <v>49</v>
      </c>
      <c r="B184" s="89" t="s">
        <v>2</v>
      </c>
      <c r="C184" s="92">
        <v>0.3</v>
      </c>
      <c r="D184" s="92" t="s">
        <v>1082</v>
      </c>
      <c r="E184" s="90" t="s">
        <v>669</v>
      </c>
    </row>
    <row r="185" spans="1:5" x14ac:dyDescent="0.25">
      <c r="A185" s="91" t="s">
        <v>70</v>
      </c>
      <c r="B185" s="89" t="s">
        <v>2</v>
      </c>
      <c r="C185" s="92">
        <v>3</v>
      </c>
      <c r="D185" s="92" t="s">
        <v>1082</v>
      </c>
      <c r="E185" s="90" t="s">
        <v>673</v>
      </c>
    </row>
    <row r="186" spans="1:5" x14ac:dyDescent="0.25">
      <c r="A186" s="91" t="s">
        <v>294</v>
      </c>
      <c r="B186" s="89" t="s">
        <v>2</v>
      </c>
      <c r="C186" s="92">
        <v>1</v>
      </c>
      <c r="D186" s="92" t="s">
        <v>632</v>
      </c>
      <c r="E186" s="90" t="s">
        <v>668</v>
      </c>
    </row>
    <row r="187" spans="1:5" x14ac:dyDescent="0.25">
      <c r="A187" s="91" t="s">
        <v>65</v>
      </c>
      <c r="B187" s="89" t="s">
        <v>2</v>
      </c>
      <c r="C187" s="92">
        <v>0.02</v>
      </c>
      <c r="D187" s="92" t="s">
        <v>1082</v>
      </c>
      <c r="E187" s="90" t="s">
        <v>1002</v>
      </c>
    </row>
    <row r="188" spans="1:5" x14ac:dyDescent="0.25">
      <c r="A188" s="91" t="s">
        <v>71</v>
      </c>
      <c r="B188" s="89" t="s">
        <v>2</v>
      </c>
      <c r="C188" s="92">
        <v>1</v>
      </c>
      <c r="D188" s="92" t="s">
        <v>632</v>
      </c>
      <c r="E188" s="90" t="s">
        <v>673</v>
      </c>
    </row>
    <row r="189" spans="1:5" x14ac:dyDescent="0.25">
      <c r="A189" s="91" t="s">
        <v>50</v>
      </c>
      <c r="B189" s="89" t="s">
        <v>2</v>
      </c>
      <c r="C189" s="92">
        <v>1</v>
      </c>
      <c r="D189" s="92" t="s">
        <v>1082</v>
      </c>
      <c r="E189" s="90" t="s">
        <v>669</v>
      </c>
    </row>
    <row r="190" spans="1:5" x14ac:dyDescent="0.25">
      <c r="A190" s="91" t="s">
        <v>51</v>
      </c>
      <c r="B190" s="89" t="s">
        <v>2</v>
      </c>
      <c r="C190" s="92">
        <v>0.2</v>
      </c>
      <c r="D190" s="92" t="s">
        <v>632</v>
      </c>
      <c r="E190" s="90" t="s">
        <v>669</v>
      </c>
    </row>
    <row r="191" spans="1:5" x14ac:dyDescent="0.25">
      <c r="A191" s="91" t="s">
        <v>52</v>
      </c>
      <c r="B191" s="89" t="s">
        <v>2</v>
      </c>
      <c r="C191" s="92">
        <v>0.01</v>
      </c>
      <c r="D191" s="92" t="s">
        <v>632</v>
      </c>
      <c r="E191" s="90" t="s">
        <v>669</v>
      </c>
    </row>
    <row r="192" spans="1:5" x14ac:dyDescent="0.25">
      <c r="A192" s="91" t="s">
        <v>42</v>
      </c>
      <c r="B192" s="89" t="s">
        <v>2</v>
      </c>
      <c r="C192" s="92">
        <v>0</v>
      </c>
      <c r="D192" s="92" t="s">
        <v>1082</v>
      </c>
      <c r="E192" s="90" t="s">
        <v>670</v>
      </c>
    </row>
    <row r="193" spans="1:5" x14ac:dyDescent="0.25">
      <c r="A193" s="91" t="s">
        <v>66</v>
      </c>
      <c r="B193" s="89" t="s">
        <v>2</v>
      </c>
      <c r="C193" s="92">
        <v>1.5</v>
      </c>
      <c r="D193" s="92" t="s">
        <v>1082</v>
      </c>
      <c r="E193" s="90" t="s">
        <v>1002</v>
      </c>
    </row>
    <row r="194" spans="1:5" x14ac:dyDescent="0.25">
      <c r="A194" s="91" t="s">
        <v>53</v>
      </c>
      <c r="B194" s="89" t="s">
        <v>2</v>
      </c>
      <c r="C194" s="92">
        <v>1</v>
      </c>
      <c r="D194" s="92" t="s">
        <v>1082</v>
      </c>
      <c r="E194" s="90" t="s">
        <v>669</v>
      </c>
    </row>
    <row r="195" spans="1:5" x14ac:dyDescent="0.25">
      <c r="A195" s="91" t="s">
        <v>72</v>
      </c>
      <c r="B195" s="89" t="s">
        <v>2</v>
      </c>
      <c r="C195" s="92">
        <v>0.89</v>
      </c>
      <c r="D195" s="92" t="s">
        <v>632</v>
      </c>
      <c r="E195" s="90" t="s">
        <v>673</v>
      </c>
    </row>
    <row r="196" spans="1:5" x14ac:dyDescent="0.25">
      <c r="A196" s="91" t="s">
        <v>67</v>
      </c>
      <c r="B196" s="89" t="s">
        <v>2</v>
      </c>
      <c r="C196" s="92">
        <v>0.1</v>
      </c>
      <c r="D196" s="92" t="s">
        <v>1082</v>
      </c>
      <c r="E196" s="90" t="s">
        <v>1002</v>
      </c>
    </row>
    <row r="197" spans="1:5" x14ac:dyDescent="0.25">
      <c r="A197" s="91" t="s">
        <v>251</v>
      </c>
      <c r="B197" s="89" t="s">
        <v>8</v>
      </c>
      <c r="C197" s="92">
        <v>0.1</v>
      </c>
      <c r="D197" s="92" t="s">
        <v>1082</v>
      </c>
      <c r="E197" s="90" t="s">
        <v>1007</v>
      </c>
    </row>
    <row r="198" spans="1:5" x14ac:dyDescent="0.25">
      <c r="A198" s="91" t="s">
        <v>252</v>
      </c>
      <c r="B198" s="89" t="s">
        <v>8</v>
      </c>
      <c r="C198" s="92">
        <v>0.6</v>
      </c>
      <c r="D198" s="92" t="s">
        <v>1081</v>
      </c>
      <c r="E198" s="90" t="s">
        <v>1007</v>
      </c>
    </row>
    <row r="199" spans="1:5" x14ac:dyDescent="0.25">
      <c r="A199" s="91" t="s">
        <v>225</v>
      </c>
      <c r="B199" s="89" t="s">
        <v>8</v>
      </c>
      <c r="C199" s="92">
        <v>1.5</v>
      </c>
      <c r="D199" s="92" t="s">
        <v>632</v>
      </c>
      <c r="E199" s="90" t="s">
        <v>676</v>
      </c>
    </row>
    <row r="200" spans="1:5" x14ac:dyDescent="0.25">
      <c r="A200" s="91" t="s">
        <v>208</v>
      </c>
      <c r="B200" s="89" t="s">
        <v>8</v>
      </c>
      <c r="C200" s="92">
        <v>2.5</v>
      </c>
      <c r="D200" s="92" t="s">
        <v>1081</v>
      </c>
      <c r="E200" s="90" t="s">
        <v>677</v>
      </c>
    </row>
    <row r="201" spans="1:5" x14ac:dyDescent="0.25">
      <c r="A201" s="91" t="s">
        <v>678</v>
      </c>
      <c r="B201" s="89" t="s">
        <v>8</v>
      </c>
      <c r="C201" s="92">
        <v>3.5</v>
      </c>
      <c r="D201" s="92" t="s">
        <v>1081</v>
      </c>
      <c r="E201" s="90" t="s">
        <v>679</v>
      </c>
    </row>
    <row r="202" spans="1:5" x14ac:dyDescent="0.25">
      <c r="A202" s="91" t="s">
        <v>202</v>
      </c>
      <c r="B202" s="89" t="s">
        <v>8</v>
      </c>
      <c r="C202" s="92">
        <v>0.2</v>
      </c>
      <c r="D202" s="92" t="s">
        <v>1081</v>
      </c>
      <c r="E202" s="90" t="s">
        <v>680</v>
      </c>
    </row>
    <row r="203" spans="1:5" x14ac:dyDescent="0.25">
      <c r="A203" s="91" t="s">
        <v>681</v>
      </c>
      <c r="B203" s="89" t="s">
        <v>8</v>
      </c>
      <c r="C203" s="92">
        <v>2.8</v>
      </c>
      <c r="D203" s="92" t="s">
        <v>1082</v>
      </c>
      <c r="E203" s="90" t="s">
        <v>682</v>
      </c>
    </row>
    <row r="204" spans="1:5" x14ac:dyDescent="0.25">
      <c r="A204" s="91" t="s">
        <v>334</v>
      </c>
      <c r="B204" s="89" t="s">
        <v>8</v>
      </c>
      <c r="C204" s="92">
        <v>0</v>
      </c>
      <c r="D204" s="92" t="s">
        <v>1082</v>
      </c>
      <c r="E204" s="90">
        <v>3.2</v>
      </c>
    </row>
    <row r="205" spans="1:5" x14ac:dyDescent="0.25">
      <c r="A205" s="91" t="s">
        <v>226</v>
      </c>
      <c r="B205" s="89" t="s">
        <v>8</v>
      </c>
      <c r="C205" s="92">
        <v>0.6</v>
      </c>
      <c r="D205" s="92" t="s">
        <v>1082</v>
      </c>
      <c r="E205" s="90">
        <v>2</v>
      </c>
    </row>
    <row r="206" spans="1:5" x14ac:dyDescent="0.25">
      <c r="A206" s="91" t="s">
        <v>238</v>
      </c>
      <c r="B206" s="89" t="s">
        <v>8</v>
      </c>
      <c r="C206" s="92">
        <v>2.9</v>
      </c>
      <c r="D206" s="92" t="s">
        <v>1082</v>
      </c>
      <c r="E206" s="90" t="s">
        <v>683</v>
      </c>
    </row>
    <row r="207" spans="1:5" x14ac:dyDescent="0.25">
      <c r="A207" s="91" t="s">
        <v>253</v>
      </c>
      <c r="B207" s="89" t="s">
        <v>8</v>
      </c>
      <c r="C207" s="92">
        <v>1.8</v>
      </c>
      <c r="D207" s="92" t="s">
        <v>1081</v>
      </c>
      <c r="E207" s="90">
        <v>1.2</v>
      </c>
    </row>
    <row r="208" spans="1:5" x14ac:dyDescent="0.25">
      <c r="A208" s="91" t="s">
        <v>209</v>
      </c>
      <c r="B208" s="89" t="s">
        <v>8</v>
      </c>
      <c r="C208" s="92">
        <v>0.8</v>
      </c>
      <c r="D208" s="92" t="s">
        <v>1082</v>
      </c>
      <c r="E208" s="90" t="s">
        <v>677</v>
      </c>
    </row>
    <row r="209" spans="1:5" x14ac:dyDescent="0.25">
      <c r="A209" s="91" t="s">
        <v>254</v>
      </c>
      <c r="B209" s="89" t="s">
        <v>8</v>
      </c>
      <c r="C209" s="92">
        <v>0.5</v>
      </c>
      <c r="D209" s="92" t="s">
        <v>1082</v>
      </c>
      <c r="E209" s="90" t="s">
        <v>685</v>
      </c>
    </row>
    <row r="210" spans="1:5" x14ac:dyDescent="0.25">
      <c r="A210" s="91" t="s">
        <v>227</v>
      </c>
      <c r="B210" s="89" t="s">
        <v>8</v>
      </c>
      <c r="C210" s="92">
        <v>0.1</v>
      </c>
      <c r="D210" s="92" t="s">
        <v>1082</v>
      </c>
      <c r="E210" s="90" t="s">
        <v>676</v>
      </c>
    </row>
    <row r="211" spans="1:5" x14ac:dyDescent="0.25">
      <c r="A211" s="91" t="s">
        <v>228</v>
      </c>
      <c r="B211" s="89" t="s">
        <v>8</v>
      </c>
      <c r="C211" s="92">
        <v>2</v>
      </c>
      <c r="D211" s="92" t="s">
        <v>1082</v>
      </c>
      <c r="E211" s="90" t="s">
        <v>676</v>
      </c>
    </row>
    <row r="212" spans="1:5" x14ac:dyDescent="0.25">
      <c r="A212" s="91" t="s">
        <v>218</v>
      </c>
      <c r="B212" s="89" t="s">
        <v>8</v>
      </c>
      <c r="C212" s="92">
        <v>2.6</v>
      </c>
      <c r="D212" s="92" t="s">
        <v>632</v>
      </c>
      <c r="E212" s="90" t="s">
        <v>679</v>
      </c>
    </row>
    <row r="213" spans="1:5" x14ac:dyDescent="0.25">
      <c r="A213" s="91" t="s">
        <v>684</v>
      </c>
      <c r="B213" s="89" t="s">
        <v>8</v>
      </c>
      <c r="C213" s="92">
        <v>0</v>
      </c>
      <c r="D213" s="92" t="s">
        <v>1082</v>
      </c>
      <c r="E213" s="90">
        <v>3.7</v>
      </c>
    </row>
    <row r="214" spans="1:5" x14ac:dyDescent="0.25">
      <c r="A214" s="91" t="s">
        <v>213</v>
      </c>
      <c r="B214" s="89" t="s">
        <v>8</v>
      </c>
      <c r="C214" s="92">
        <v>1</v>
      </c>
      <c r="D214" s="92" t="s">
        <v>1082</v>
      </c>
      <c r="E214" s="90" t="s">
        <v>682</v>
      </c>
    </row>
    <row r="215" spans="1:5" x14ac:dyDescent="0.25">
      <c r="A215" s="91" t="s">
        <v>219</v>
      </c>
      <c r="B215" s="89" t="s">
        <v>8</v>
      </c>
      <c r="C215" s="92">
        <v>0.6</v>
      </c>
      <c r="D215" s="92" t="s">
        <v>1082</v>
      </c>
      <c r="E215" s="90" t="s">
        <v>679</v>
      </c>
    </row>
    <row r="216" spans="1:5" x14ac:dyDescent="0.25">
      <c r="A216" s="91" t="s">
        <v>242</v>
      </c>
      <c r="B216" s="89" t="s">
        <v>8</v>
      </c>
      <c r="C216" s="92">
        <v>1.4</v>
      </c>
      <c r="D216" s="92" t="s">
        <v>1082</v>
      </c>
      <c r="E216" s="90" t="s">
        <v>685</v>
      </c>
    </row>
    <row r="217" spans="1:5" x14ac:dyDescent="0.25">
      <c r="A217" s="91" t="s">
        <v>243</v>
      </c>
      <c r="B217" s="89" t="s">
        <v>8</v>
      </c>
      <c r="C217" s="92">
        <v>0.5</v>
      </c>
      <c r="D217" s="92" t="s">
        <v>1082</v>
      </c>
      <c r="E217" s="90" t="s">
        <v>685</v>
      </c>
    </row>
    <row r="218" spans="1:5" x14ac:dyDescent="0.25">
      <c r="A218" s="91" t="s">
        <v>220</v>
      </c>
      <c r="B218" s="89" t="s">
        <v>8</v>
      </c>
      <c r="C218" s="92">
        <v>1</v>
      </c>
      <c r="D218" s="92" t="s">
        <v>1082</v>
      </c>
      <c r="E218" s="90" t="s">
        <v>679</v>
      </c>
    </row>
    <row r="219" spans="1:5" x14ac:dyDescent="0.25">
      <c r="A219" s="91" t="s">
        <v>221</v>
      </c>
      <c r="B219" s="89" t="s">
        <v>8</v>
      </c>
      <c r="C219" s="92">
        <v>1.5</v>
      </c>
      <c r="D219" s="92" t="s">
        <v>632</v>
      </c>
      <c r="E219" s="90" t="s">
        <v>679</v>
      </c>
    </row>
    <row r="220" spans="1:5" x14ac:dyDescent="0.25">
      <c r="A220" s="91" t="s">
        <v>229</v>
      </c>
      <c r="B220" s="89" t="s">
        <v>8</v>
      </c>
      <c r="C220" s="92">
        <v>0.4</v>
      </c>
      <c r="D220" s="92" t="s">
        <v>1082</v>
      </c>
      <c r="E220" s="90" t="s">
        <v>676</v>
      </c>
    </row>
    <row r="221" spans="1:5" x14ac:dyDescent="0.25">
      <c r="A221" s="91" t="s">
        <v>244</v>
      </c>
      <c r="B221" s="89" t="s">
        <v>8</v>
      </c>
      <c r="C221" s="92">
        <v>2.5</v>
      </c>
      <c r="D221" s="92" t="s">
        <v>632</v>
      </c>
      <c r="E221" s="90" t="s">
        <v>685</v>
      </c>
    </row>
    <row r="222" spans="1:5" x14ac:dyDescent="0.25">
      <c r="A222" s="91" t="s">
        <v>686</v>
      </c>
      <c r="B222" s="89" t="s">
        <v>8</v>
      </c>
      <c r="C222" s="92">
        <v>0</v>
      </c>
      <c r="D222" s="92" t="s">
        <v>1082</v>
      </c>
      <c r="E222" s="90">
        <v>3</v>
      </c>
    </row>
    <row r="223" spans="1:5" x14ac:dyDescent="0.25">
      <c r="A223" s="91" t="s">
        <v>324</v>
      </c>
      <c r="B223" s="89" t="s">
        <v>8</v>
      </c>
      <c r="C223" s="92">
        <v>0.2</v>
      </c>
      <c r="D223" s="92" t="s">
        <v>1081</v>
      </c>
      <c r="E223" s="90" t="s">
        <v>679</v>
      </c>
    </row>
    <row r="224" spans="1:5" x14ac:dyDescent="0.25">
      <c r="A224" s="91" t="s">
        <v>214</v>
      </c>
      <c r="B224" s="89" t="s">
        <v>8</v>
      </c>
      <c r="C224" s="92">
        <v>0.9</v>
      </c>
      <c r="D224" s="92" t="s">
        <v>1081</v>
      </c>
      <c r="E224" s="90" t="s">
        <v>682</v>
      </c>
    </row>
    <row r="225" spans="1:5" x14ac:dyDescent="0.25">
      <c r="A225" s="91" t="s">
        <v>222</v>
      </c>
      <c r="B225" s="89" t="s">
        <v>8</v>
      </c>
      <c r="C225" s="92">
        <v>0.4</v>
      </c>
      <c r="D225" s="92" t="s">
        <v>1082</v>
      </c>
      <c r="E225" s="90" t="s">
        <v>679</v>
      </c>
    </row>
    <row r="226" spans="1:5" x14ac:dyDescent="0.25">
      <c r="A226" s="91" t="s">
        <v>255</v>
      </c>
      <c r="B226" s="89" t="s">
        <v>8</v>
      </c>
      <c r="C226" s="92">
        <v>1</v>
      </c>
      <c r="D226" s="92" t="s">
        <v>1082</v>
      </c>
      <c r="E226" s="90" t="s">
        <v>665</v>
      </c>
    </row>
    <row r="227" spans="1:5" x14ac:dyDescent="0.25">
      <c r="A227" s="91" t="s">
        <v>339</v>
      </c>
      <c r="B227" s="89" t="s">
        <v>8</v>
      </c>
      <c r="C227" s="92">
        <v>2</v>
      </c>
      <c r="D227" s="92" t="s">
        <v>1082</v>
      </c>
      <c r="E227" s="90">
        <v>2.8</v>
      </c>
    </row>
    <row r="228" spans="1:5" x14ac:dyDescent="0.25">
      <c r="A228" s="91" t="s">
        <v>687</v>
      </c>
      <c r="B228" s="89" t="s">
        <v>8</v>
      </c>
      <c r="C228" s="92">
        <v>0.3</v>
      </c>
      <c r="D228" s="92" t="s">
        <v>632</v>
      </c>
      <c r="E228" s="90">
        <v>7.85</v>
      </c>
    </row>
    <row r="229" spans="1:5" x14ac:dyDescent="0.25">
      <c r="A229" s="91" t="s">
        <v>215</v>
      </c>
      <c r="B229" s="89" t="s">
        <v>8</v>
      </c>
      <c r="C229" s="92">
        <v>1</v>
      </c>
      <c r="D229" s="92" t="s">
        <v>1081</v>
      </c>
      <c r="E229" s="90" t="s">
        <v>682</v>
      </c>
    </row>
    <row r="230" spans="1:5" x14ac:dyDescent="0.25">
      <c r="A230" s="91" t="s">
        <v>230</v>
      </c>
      <c r="B230" s="89" t="s">
        <v>8</v>
      </c>
      <c r="C230" s="92">
        <v>1</v>
      </c>
      <c r="D230" s="92" t="s">
        <v>1082</v>
      </c>
      <c r="E230" s="90" t="s">
        <v>676</v>
      </c>
    </row>
    <row r="231" spans="1:5" x14ac:dyDescent="0.25">
      <c r="A231" s="91" t="s">
        <v>231</v>
      </c>
      <c r="B231" s="89" t="s">
        <v>8</v>
      </c>
      <c r="C231" s="92">
        <v>1</v>
      </c>
      <c r="D231" s="92" t="s">
        <v>1081</v>
      </c>
      <c r="E231" s="90" t="s">
        <v>676</v>
      </c>
    </row>
    <row r="232" spans="1:5" x14ac:dyDescent="0.25">
      <c r="A232" s="91" t="s">
        <v>329</v>
      </c>
      <c r="B232" s="89" t="s">
        <v>8</v>
      </c>
      <c r="C232" s="92">
        <v>0.6</v>
      </c>
      <c r="D232" s="92" t="s">
        <v>632</v>
      </c>
      <c r="E232" s="90" t="s">
        <v>685</v>
      </c>
    </row>
    <row r="233" spans="1:5" x14ac:dyDescent="0.25">
      <c r="A233" s="91" t="s">
        <v>210</v>
      </c>
      <c r="B233" s="89" t="s">
        <v>8</v>
      </c>
      <c r="C233" s="92">
        <v>3</v>
      </c>
      <c r="D233" s="92" t="s">
        <v>1082</v>
      </c>
      <c r="E233" s="90">
        <v>1</v>
      </c>
    </row>
    <row r="234" spans="1:5" x14ac:dyDescent="0.25">
      <c r="A234" s="91" t="s">
        <v>245</v>
      </c>
      <c r="B234" s="89" t="s">
        <v>8</v>
      </c>
      <c r="C234" s="92">
        <v>1.5</v>
      </c>
      <c r="D234" s="92" t="s">
        <v>1082</v>
      </c>
      <c r="E234" s="90" t="s">
        <v>685</v>
      </c>
    </row>
    <row r="235" spans="1:5" x14ac:dyDescent="0.25">
      <c r="A235" s="91" t="s">
        <v>325</v>
      </c>
      <c r="B235" s="89" t="s">
        <v>8</v>
      </c>
      <c r="C235" s="92">
        <v>1.8</v>
      </c>
      <c r="D235" s="92" t="s">
        <v>1081</v>
      </c>
      <c r="E235" s="90" t="s">
        <v>679</v>
      </c>
    </row>
    <row r="236" spans="1:5" x14ac:dyDescent="0.25">
      <c r="A236" s="91" t="s">
        <v>688</v>
      </c>
      <c r="B236" s="89" t="s">
        <v>8</v>
      </c>
      <c r="C236" s="92">
        <v>1.2</v>
      </c>
      <c r="D236" s="92" t="s">
        <v>632</v>
      </c>
      <c r="E236" s="90">
        <v>2.2000000000000002</v>
      </c>
    </row>
    <row r="237" spans="1:5" x14ac:dyDescent="0.25">
      <c r="A237" s="91" t="s">
        <v>327</v>
      </c>
      <c r="B237" s="89" t="s">
        <v>8</v>
      </c>
      <c r="C237" s="92">
        <v>3</v>
      </c>
      <c r="D237" s="92" t="s">
        <v>1082</v>
      </c>
      <c r="E237" s="90">
        <v>1.5</v>
      </c>
    </row>
    <row r="238" spans="1:5" x14ac:dyDescent="0.25">
      <c r="A238" s="91" t="s">
        <v>690</v>
      </c>
      <c r="B238" s="89" t="s">
        <v>8</v>
      </c>
      <c r="C238" s="92">
        <v>0</v>
      </c>
      <c r="D238" s="92" t="s">
        <v>1082</v>
      </c>
      <c r="E238" s="90">
        <v>4</v>
      </c>
    </row>
    <row r="239" spans="1:5" x14ac:dyDescent="0.25">
      <c r="A239" s="91" t="s">
        <v>691</v>
      </c>
      <c r="B239" s="89" t="s">
        <v>8</v>
      </c>
      <c r="C239" s="92">
        <v>1</v>
      </c>
      <c r="D239" s="92" t="s">
        <v>1082</v>
      </c>
      <c r="E239" s="90" t="s">
        <v>692</v>
      </c>
    </row>
    <row r="240" spans="1:5" x14ac:dyDescent="0.25">
      <c r="A240" s="91" t="s">
        <v>203</v>
      </c>
      <c r="B240" s="89" t="s">
        <v>8</v>
      </c>
      <c r="C240" s="92">
        <v>0.3</v>
      </c>
      <c r="D240" s="92" t="s">
        <v>632</v>
      </c>
      <c r="E240" s="90" t="s">
        <v>680</v>
      </c>
    </row>
    <row r="241" spans="1:5" x14ac:dyDescent="0.25">
      <c r="A241" s="91" t="s">
        <v>246</v>
      </c>
      <c r="B241" s="89" t="s">
        <v>8</v>
      </c>
      <c r="C241" s="92">
        <v>1</v>
      </c>
      <c r="D241" s="92" t="s">
        <v>1082</v>
      </c>
      <c r="E241" s="90" t="s">
        <v>685</v>
      </c>
    </row>
    <row r="242" spans="1:5" x14ac:dyDescent="0.25">
      <c r="A242" s="91" t="s">
        <v>216</v>
      </c>
      <c r="B242" s="89" t="s">
        <v>8</v>
      </c>
      <c r="C242" s="92">
        <v>1.4</v>
      </c>
      <c r="D242" s="92" t="s">
        <v>632</v>
      </c>
      <c r="E242" s="90" t="s">
        <v>682</v>
      </c>
    </row>
    <row r="243" spans="1:5" x14ac:dyDescent="0.25">
      <c r="A243" s="91" t="s">
        <v>206</v>
      </c>
      <c r="B243" s="89" t="s">
        <v>8</v>
      </c>
      <c r="C243" s="92">
        <v>2.8</v>
      </c>
      <c r="D243" s="92" t="s">
        <v>632</v>
      </c>
      <c r="E243" s="90" t="s">
        <v>680</v>
      </c>
    </row>
    <row r="244" spans="1:5" x14ac:dyDescent="0.25">
      <c r="A244" s="91" t="s">
        <v>247</v>
      </c>
      <c r="B244" s="89" t="s">
        <v>8</v>
      </c>
      <c r="C244" s="92">
        <v>0.15</v>
      </c>
      <c r="D244" s="92" t="s">
        <v>1082</v>
      </c>
      <c r="E244" s="90" t="s">
        <v>685</v>
      </c>
    </row>
    <row r="245" spans="1:5" x14ac:dyDescent="0.25">
      <c r="A245" s="91" t="s">
        <v>326</v>
      </c>
      <c r="B245" s="89" t="s">
        <v>8</v>
      </c>
      <c r="C245" s="92">
        <v>0.6</v>
      </c>
      <c r="D245" s="92" t="s">
        <v>1081</v>
      </c>
      <c r="E245" s="90" t="s">
        <v>679</v>
      </c>
    </row>
    <row r="246" spans="1:5" x14ac:dyDescent="0.25">
      <c r="A246" s="91" t="s">
        <v>232</v>
      </c>
      <c r="B246" s="89" t="s">
        <v>8</v>
      </c>
      <c r="C246" s="92">
        <v>2</v>
      </c>
      <c r="D246" s="92" t="s">
        <v>1081</v>
      </c>
      <c r="E246" s="90" t="s">
        <v>676</v>
      </c>
    </row>
    <row r="247" spans="1:5" x14ac:dyDescent="0.25">
      <c r="A247" s="91" t="s">
        <v>233</v>
      </c>
      <c r="B247" s="89" t="s">
        <v>8</v>
      </c>
      <c r="C247" s="92">
        <v>0.2</v>
      </c>
      <c r="D247" s="92" t="s">
        <v>1081</v>
      </c>
      <c r="E247" s="90" t="s">
        <v>676</v>
      </c>
    </row>
    <row r="248" spans="1:5" x14ac:dyDescent="0.25">
      <c r="A248" s="91" t="s">
        <v>204</v>
      </c>
      <c r="B248" s="89" t="s">
        <v>8</v>
      </c>
      <c r="C248" s="92">
        <v>0</v>
      </c>
      <c r="D248" s="92" t="s">
        <v>1082</v>
      </c>
      <c r="E248" s="90" t="s">
        <v>680</v>
      </c>
    </row>
    <row r="249" spans="1:5" x14ac:dyDescent="0.25">
      <c r="A249" s="91" t="s">
        <v>211</v>
      </c>
      <c r="B249" s="89" t="s">
        <v>8</v>
      </c>
      <c r="C249" s="92">
        <v>0.5</v>
      </c>
      <c r="D249" s="92" t="s">
        <v>1081</v>
      </c>
      <c r="E249" s="90" t="s">
        <v>677</v>
      </c>
    </row>
    <row r="250" spans="1:5" x14ac:dyDescent="0.25">
      <c r="A250" s="91" t="s">
        <v>693</v>
      </c>
      <c r="B250" s="89" t="s">
        <v>8</v>
      </c>
      <c r="C250" s="92">
        <v>2.5</v>
      </c>
      <c r="D250" s="92" t="s">
        <v>1082</v>
      </c>
      <c r="E250" s="90">
        <v>0</v>
      </c>
    </row>
    <row r="251" spans="1:5" x14ac:dyDescent="0.25">
      <c r="A251" s="91" t="s">
        <v>239</v>
      </c>
      <c r="B251" s="89" t="s">
        <v>8</v>
      </c>
      <c r="C251" s="92">
        <v>2</v>
      </c>
      <c r="D251" s="92" t="s">
        <v>1082</v>
      </c>
      <c r="E251" s="90" t="s">
        <v>683</v>
      </c>
    </row>
    <row r="252" spans="1:5" x14ac:dyDescent="0.25">
      <c r="A252" s="91" t="s">
        <v>694</v>
      </c>
      <c r="B252" s="89" t="s">
        <v>8</v>
      </c>
      <c r="C252" s="92">
        <v>0.6</v>
      </c>
      <c r="D252" s="92" t="s">
        <v>1082</v>
      </c>
      <c r="E252" s="90">
        <v>1</v>
      </c>
    </row>
    <row r="253" spans="1:5" x14ac:dyDescent="0.25">
      <c r="A253" s="91" t="s">
        <v>248</v>
      </c>
      <c r="B253" s="89" t="s">
        <v>8</v>
      </c>
      <c r="C253" s="92">
        <v>0.15</v>
      </c>
      <c r="D253" s="92" t="s">
        <v>632</v>
      </c>
      <c r="E253" s="90" t="s">
        <v>685</v>
      </c>
    </row>
    <row r="254" spans="1:5" x14ac:dyDescent="0.25">
      <c r="A254" s="91" t="s">
        <v>695</v>
      </c>
      <c r="B254" s="89" t="s">
        <v>8</v>
      </c>
      <c r="C254" s="92">
        <v>0.4</v>
      </c>
      <c r="D254" s="92" t="s">
        <v>1081</v>
      </c>
      <c r="E254" s="90">
        <v>7.5</v>
      </c>
    </row>
    <row r="255" spans="1:5" x14ac:dyDescent="0.25">
      <c r="A255" s="91" t="s">
        <v>249</v>
      </c>
      <c r="B255" s="89" t="s">
        <v>8</v>
      </c>
      <c r="C255" s="92">
        <v>0.1</v>
      </c>
      <c r="D255" s="92" t="s">
        <v>1082</v>
      </c>
      <c r="E255" s="90" t="s">
        <v>685</v>
      </c>
    </row>
    <row r="256" spans="1:5" x14ac:dyDescent="0.25">
      <c r="A256" s="91" t="s">
        <v>234</v>
      </c>
      <c r="B256" s="89" t="s">
        <v>8</v>
      </c>
      <c r="C256" s="92">
        <v>2.4</v>
      </c>
      <c r="D256" s="92" t="s">
        <v>632</v>
      </c>
      <c r="E256" s="90" t="s">
        <v>676</v>
      </c>
    </row>
    <row r="257" spans="1:5" x14ac:dyDescent="0.25">
      <c r="A257" s="91" t="s">
        <v>696</v>
      </c>
      <c r="B257" s="89" t="s">
        <v>8</v>
      </c>
      <c r="C257" s="92">
        <v>0.6</v>
      </c>
      <c r="D257" s="92" t="s">
        <v>632</v>
      </c>
      <c r="E257" s="90" t="s">
        <v>685</v>
      </c>
    </row>
    <row r="258" spans="1:5" x14ac:dyDescent="0.25">
      <c r="A258" s="91" t="s">
        <v>223</v>
      </c>
      <c r="B258" s="89" t="s">
        <v>8</v>
      </c>
      <c r="C258" s="92">
        <v>2</v>
      </c>
      <c r="D258" s="92" t="s">
        <v>1082</v>
      </c>
      <c r="E258" s="90" t="s">
        <v>679</v>
      </c>
    </row>
    <row r="259" spans="1:5" x14ac:dyDescent="0.25">
      <c r="A259" s="91" t="s">
        <v>235</v>
      </c>
      <c r="B259" s="89" t="s">
        <v>8</v>
      </c>
      <c r="C259" s="92">
        <v>3</v>
      </c>
      <c r="D259" s="92" t="s">
        <v>1081</v>
      </c>
      <c r="E259" s="90" t="s">
        <v>676</v>
      </c>
    </row>
    <row r="260" spans="1:5" x14ac:dyDescent="0.25">
      <c r="A260" s="91" t="s">
        <v>236</v>
      </c>
      <c r="B260" s="89" t="s">
        <v>8</v>
      </c>
      <c r="C260" s="92">
        <v>0</v>
      </c>
      <c r="D260" s="92" t="s">
        <v>1081</v>
      </c>
      <c r="E260" s="90" t="s">
        <v>676</v>
      </c>
    </row>
    <row r="261" spans="1:5" x14ac:dyDescent="0.25">
      <c r="A261" s="91" t="s">
        <v>237</v>
      </c>
      <c r="B261" s="89" t="s">
        <v>8</v>
      </c>
      <c r="C261" s="92">
        <v>1.75</v>
      </c>
      <c r="D261" s="92" t="s">
        <v>1082</v>
      </c>
      <c r="E261" s="90" t="s">
        <v>676</v>
      </c>
    </row>
    <row r="262" spans="1:5" x14ac:dyDescent="0.25">
      <c r="A262" s="91" t="s">
        <v>240</v>
      </c>
      <c r="B262" s="89" t="s">
        <v>8</v>
      </c>
      <c r="C262" s="92">
        <v>1.4</v>
      </c>
      <c r="D262" s="92" t="s">
        <v>1082</v>
      </c>
      <c r="E262" s="90" t="s">
        <v>683</v>
      </c>
    </row>
    <row r="263" spans="1:5" x14ac:dyDescent="0.25">
      <c r="A263" s="91" t="s">
        <v>328</v>
      </c>
      <c r="B263" s="89" t="s">
        <v>8</v>
      </c>
      <c r="C263" s="92">
        <v>2.5</v>
      </c>
      <c r="D263" s="92" t="s">
        <v>1081</v>
      </c>
      <c r="E263" s="90" t="s">
        <v>685</v>
      </c>
    </row>
    <row r="264" spans="1:5" x14ac:dyDescent="0.25">
      <c r="A264" s="91" t="s">
        <v>217</v>
      </c>
      <c r="B264" s="89" t="s">
        <v>8</v>
      </c>
      <c r="C264" s="92">
        <v>2</v>
      </c>
      <c r="D264" s="92" t="s">
        <v>1081</v>
      </c>
      <c r="E264" s="90" t="s">
        <v>682</v>
      </c>
    </row>
    <row r="265" spans="1:5" x14ac:dyDescent="0.25">
      <c r="A265" s="91" t="s">
        <v>205</v>
      </c>
      <c r="B265" s="89" t="s">
        <v>8</v>
      </c>
      <c r="C265" s="92">
        <v>1.2</v>
      </c>
      <c r="D265" s="92" t="s">
        <v>1082</v>
      </c>
      <c r="E265" s="90">
        <v>1</v>
      </c>
    </row>
    <row r="266" spans="1:5" x14ac:dyDescent="0.25">
      <c r="A266" s="91" t="s">
        <v>241</v>
      </c>
      <c r="B266" s="89" t="s">
        <v>8</v>
      </c>
      <c r="C266" s="92">
        <v>1.2</v>
      </c>
      <c r="D266" s="92" t="s">
        <v>1081</v>
      </c>
      <c r="E266" s="90" t="s">
        <v>683</v>
      </c>
    </row>
    <row r="267" spans="1:5" x14ac:dyDescent="0.25">
      <c r="A267" s="91" t="s">
        <v>697</v>
      </c>
      <c r="B267" s="89" t="s">
        <v>8</v>
      </c>
      <c r="C267" s="92">
        <v>0</v>
      </c>
      <c r="D267" s="92" t="s">
        <v>1082</v>
      </c>
      <c r="E267" s="90">
        <v>3.4</v>
      </c>
    </row>
    <row r="268" spans="1:5" x14ac:dyDescent="0.25">
      <c r="A268" s="91" t="s">
        <v>224</v>
      </c>
      <c r="B268" s="89" t="s">
        <v>8</v>
      </c>
      <c r="C268" s="92">
        <v>3.5</v>
      </c>
      <c r="D268" s="92" t="s">
        <v>1082</v>
      </c>
      <c r="E268" s="90">
        <v>2</v>
      </c>
    </row>
    <row r="269" spans="1:5" x14ac:dyDescent="0.25">
      <c r="A269" s="91" t="s">
        <v>250</v>
      </c>
      <c r="B269" s="89" t="s">
        <v>8</v>
      </c>
      <c r="C269" s="92">
        <v>0.1</v>
      </c>
      <c r="D269" s="92" t="s">
        <v>632</v>
      </c>
      <c r="E269" s="90" t="s">
        <v>685</v>
      </c>
    </row>
    <row r="270" spans="1:5" x14ac:dyDescent="0.25">
      <c r="A270" s="91" t="s">
        <v>207</v>
      </c>
      <c r="B270" s="89" t="s">
        <v>8</v>
      </c>
      <c r="C270" s="92">
        <v>1</v>
      </c>
      <c r="D270" s="92" t="s">
        <v>1082</v>
      </c>
      <c r="E270" s="90" t="s">
        <v>680</v>
      </c>
    </row>
    <row r="271" spans="1:5" x14ac:dyDescent="0.25">
      <c r="A271" s="91" t="s">
        <v>698</v>
      </c>
      <c r="B271" s="89" t="s">
        <v>8</v>
      </c>
      <c r="C271" s="92">
        <v>0.4</v>
      </c>
      <c r="D271" s="92" t="s">
        <v>1082</v>
      </c>
      <c r="E271" s="90" t="s">
        <v>1007</v>
      </c>
    </row>
    <row r="272" spans="1:5" x14ac:dyDescent="0.25">
      <c r="A272" s="91" t="s">
        <v>212</v>
      </c>
      <c r="B272" s="89" t="s">
        <v>8</v>
      </c>
      <c r="C272" s="92">
        <v>0.8</v>
      </c>
      <c r="D272" s="92" t="s">
        <v>632</v>
      </c>
      <c r="E272" s="90" t="s">
        <v>677</v>
      </c>
    </row>
    <row r="273" spans="1:5" x14ac:dyDescent="0.25">
      <c r="A273" s="94" t="s">
        <v>699</v>
      </c>
      <c r="B273" s="89" t="s">
        <v>10</v>
      </c>
      <c r="C273" s="92">
        <v>6.66</v>
      </c>
      <c r="D273" s="92" t="s">
        <v>632</v>
      </c>
      <c r="E273" s="90">
        <v>1.5</v>
      </c>
    </row>
    <row r="274" spans="1:5" x14ac:dyDescent="0.25">
      <c r="A274" s="91" t="s">
        <v>266</v>
      </c>
      <c r="B274" s="89" t="s">
        <v>10</v>
      </c>
      <c r="C274" s="92">
        <v>1.5</v>
      </c>
      <c r="D274" s="92" t="s">
        <v>1081</v>
      </c>
      <c r="E274" s="90" t="s">
        <v>700</v>
      </c>
    </row>
    <row r="275" spans="1:5" x14ac:dyDescent="0.25">
      <c r="A275" s="91" t="s">
        <v>256</v>
      </c>
      <c r="B275" s="89" t="s">
        <v>10</v>
      </c>
      <c r="C275" s="92">
        <v>2</v>
      </c>
      <c r="D275" s="92" t="s">
        <v>1082</v>
      </c>
      <c r="E275" s="90">
        <v>2.1</v>
      </c>
    </row>
    <row r="276" spans="1:5" x14ac:dyDescent="0.25">
      <c r="A276" s="91" t="s">
        <v>273</v>
      </c>
      <c r="B276" s="89" t="s">
        <v>10</v>
      </c>
      <c r="C276" s="92">
        <v>1</v>
      </c>
      <c r="D276" s="92" t="s">
        <v>1081</v>
      </c>
      <c r="E276" s="90" t="s">
        <v>701</v>
      </c>
    </row>
    <row r="277" spans="1:5" x14ac:dyDescent="0.25">
      <c r="A277" s="91" t="s">
        <v>267</v>
      </c>
      <c r="B277" s="89" t="s">
        <v>10</v>
      </c>
      <c r="C277" s="92">
        <v>0.5</v>
      </c>
      <c r="D277" s="92" t="s">
        <v>1082</v>
      </c>
      <c r="E277" s="90" t="s">
        <v>700</v>
      </c>
    </row>
    <row r="278" spans="1:5" x14ac:dyDescent="0.25">
      <c r="A278" s="91" t="s">
        <v>340</v>
      </c>
      <c r="B278" s="89" t="s">
        <v>10</v>
      </c>
      <c r="C278" s="92">
        <v>6.1</v>
      </c>
      <c r="D278" s="92" t="s">
        <v>1081</v>
      </c>
      <c r="E278" s="90">
        <v>5.5</v>
      </c>
    </row>
    <row r="279" spans="1:5" x14ac:dyDescent="0.25">
      <c r="A279" s="91" t="s">
        <v>274</v>
      </c>
      <c r="B279" s="89" t="s">
        <v>10</v>
      </c>
      <c r="C279" s="92">
        <v>5.5</v>
      </c>
      <c r="D279" s="92" t="s">
        <v>632</v>
      </c>
      <c r="E279" s="90" t="s">
        <v>701</v>
      </c>
    </row>
    <row r="280" spans="1:5" x14ac:dyDescent="0.25">
      <c r="A280" s="91" t="s">
        <v>341</v>
      </c>
      <c r="B280" s="89" t="s">
        <v>10</v>
      </c>
      <c r="C280" s="92">
        <v>1</v>
      </c>
      <c r="D280" s="92" t="s">
        <v>1082</v>
      </c>
      <c r="E280" s="90" t="s">
        <v>702</v>
      </c>
    </row>
    <row r="281" spans="1:5" x14ac:dyDescent="0.25">
      <c r="A281" s="91" t="s">
        <v>335</v>
      </c>
      <c r="B281" s="89" t="s">
        <v>10</v>
      </c>
      <c r="C281" s="92">
        <v>1</v>
      </c>
      <c r="D281" s="92" t="s">
        <v>1082</v>
      </c>
      <c r="E281" s="90">
        <v>2.1</v>
      </c>
    </row>
    <row r="282" spans="1:5" x14ac:dyDescent="0.25">
      <c r="A282" s="91" t="s">
        <v>703</v>
      </c>
      <c r="B282" s="89" t="s">
        <v>10</v>
      </c>
      <c r="C282" s="92">
        <v>0</v>
      </c>
      <c r="D282" s="92" t="s">
        <v>1082</v>
      </c>
      <c r="E282" s="90">
        <v>4.9000000000000004</v>
      </c>
    </row>
    <row r="283" spans="1:5" x14ac:dyDescent="0.25">
      <c r="A283" s="91" t="s">
        <v>704</v>
      </c>
      <c r="B283" s="89" t="s">
        <v>10</v>
      </c>
      <c r="C283" s="92">
        <v>0</v>
      </c>
      <c r="D283" s="92" t="s">
        <v>1082</v>
      </c>
      <c r="E283" s="90">
        <v>2.5</v>
      </c>
    </row>
    <row r="284" spans="1:5" x14ac:dyDescent="0.25">
      <c r="A284" s="91" t="s">
        <v>257</v>
      </c>
      <c r="B284" s="89" t="s">
        <v>10</v>
      </c>
      <c r="C284" s="92">
        <v>3</v>
      </c>
      <c r="D284" s="92" t="s">
        <v>632</v>
      </c>
      <c r="E284" s="90" t="s">
        <v>705</v>
      </c>
    </row>
    <row r="285" spans="1:5" x14ac:dyDescent="0.25">
      <c r="A285" s="91" t="s">
        <v>268</v>
      </c>
      <c r="B285" s="89" t="s">
        <v>10</v>
      </c>
      <c r="C285" s="92">
        <v>0.5</v>
      </c>
      <c r="D285" s="92" t="s">
        <v>1082</v>
      </c>
      <c r="E285" s="90" t="s">
        <v>700</v>
      </c>
    </row>
    <row r="286" spans="1:5" x14ac:dyDescent="0.25">
      <c r="A286" s="91" t="s">
        <v>258</v>
      </c>
      <c r="B286" s="89" t="s">
        <v>10</v>
      </c>
      <c r="C286" s="92">
        <v>0.5</v>
      </c>
      <c r="D286" s="92" t="s">
        <v>1081</v>
      </c>
      <c r="E286" s="90">
        <v>0.5</v>
      </c>
    </row>
    <row r="287" spans="1:5" x14ac:dyDescent="0.25">
      <c r="A287" s="91" t="s">
        <v>706</v>
      </c>
      <c r="B287" s="89" t="s">
        <v>10</v>
      </c>
      <c r="C287" s="92">
        <v>0.2</v>
      </c>
      <c r="D287" s="92" t="s">
        <v>1082</v>
      </c>
      <c r="E287" s="90">
        <v>1.6</v>
      </c>
    </row>
    <row r="288" spans="1:5" x14ac:dyDescent="0.25">
      <c r="A288" s="91" t="s">
        <v>275</v>
      </c>
      <c r="B288" s="89" t="s">
        <v>10</v>
      </c>
      <c r="C288" s="92">
        <v>0.4</v>
      </c>
      <c r="D288" s="92" t="s">
        <v>632</v>
      </c>
      <c r="E288" s="90" t="s">
        <v>707</v>
      </c>
    </row>
    <row r="289" spans="1:5" x14ac:dyDescent="0.25">
      <c r="A289" s="91" t="s">
        <v>331</v>
      </c>
      <c r="B289" s="89" t="s">
        <v>10</v>
      </c>
      <c r="C289" s="92">
        <v>2.9</v>
      </c>
      <c r="D289" s="92" t="s">
        <v>632</v>
      </c>
      <c r="E289" s="90">
        <v>2</v>
      </c>
    </row>
    <row r="290" spans="1:5" x14ac:dyDescent="0.25">
      <c r="A290" s="91" t="s">
        <v>708</v>
      </c>
      <c r="B290" s="89" t="s">
        <v>10</v>
      </c>
      <c r="C290" s="92">
        <v>0</v>
      </c>
      <c r="D290" s="92" t="s">
        <v>1082</v>
      </c>
      <c r="E290" s="90">
        <v>5</v>
      </c>
    </row>
    <row r="291" spans="1:5" x14ac:dyDescent="0.25">
      <c r="A291" s="91" t="s">
        <v>279</v>
      </c>
      <c r="B291" s="89" t="s">
        <v>10</v>
      </c>
      <c r="C291" s="92">
        <v>2.6</v>
      </c>
      <c r="D291" s="92" t="s">
        <v>1081</v>
      </c>
      <c r="E291" s="90" t="s">
        <v>709</v>
      </c>
    </row>
    <row r="292" spans="1:5" x14ac:dyDescent="0.25">
      <c r="A292" s="91" t="s">
        <v>259</v>
      </c>
      <c r="B292" s="89" t="s">
        <v>10</v>
      </c>
      <c r="C292" s="92">
        <v>1.5</v>
      </c>
      <c r="D292" s="92" t="s">
        <v>1082</v>
      </c>
      <c r="E292" s="90" t="s">
        <v>705</v>
      </c>
    </row>
    <row r="293" spans="1:5" x14ac:dyDescent="0.25">
      <c r="A293" s="91" t="s">
        <v>260</v>
      </c>
      <c r="B293" s="89" t="s">
        <v>10</v>
      </c>
      <c r="C293" s="92">
        <v>0.625</v>
      </c>
      <c r="D293" s="92" t="s">
        <v>632</v>
      </c>
      <c r="E293" s="90" t="s">
        <v>705</v>
      </c>
    </row>
    <row r="294" spans="1:5" x14ac:dyDescent="0.25">
      <c r="A294" s="91" t="s">
        <v>269</v>
      </c>
      <c r="B294" s="89" t="s">
        <v>10</v>
      </c>
      <c r="C294" s="92">
        <v>1.03</v>
      </c>
      <c r="D294" s="92" t="s">
        <v>1081</v>
      </c>
      <c r="E294" s="90" t="s">
        <v>700</v>
      </c>
    </row>
    <row r="295" spans="1:5" x14ac:dyDescent="0.25">
      <c r="A295" s="91" t="s">
        <v>710</v>
      </c>
      <c r="B295" s="89" t="s">
        <v>10</v>
      </c>
      <c r="C295" s="92">
        <v>1.9</v>
      </c>
      <c r="D295" s="92" t="s">
        <v>632</v>
      </c>
      <c r="E295" s="90" t="s">
        <v>711</v>
      </c>
    </row>
    <row r="296" spans="1:5" x14ac:dyDescent="0.25">
      <c r="A296" s="91" t="s">
        <v>330</v>
      </c>
      <c r="B296" s="89" t="s">
        <v>10</v>
      </c>
      <c r="C296" s="92">
        <v>2</v>
      </c>
      <c r="D296" s="92" t="s">
        <v>1082</v>
      </c>
      <c r="E296" s="90" t="s">
        <v>700</v>
      </c>
    </row>
    <row r="297" spans="1:5" x14ac:dyDescent="0.25">
      <c r="A297" s="91" t="s">
        <v>270</v>
      </c>
      <c r="B297" s="89" t="s">
        <v>10</v>
      </c>
      <c r="C297" s="92">
        <v>1</v>
      </c>
      <c r="D297" s="92" t="s">
        <v>1082</v>
      </c>
      <c r="E297" s="90" t="s">
        <v>700</v>
      </c>
    </row>
    <row r="298" spans="1:5" x14ac:dyDescent="0.25">
      <c r="A298" s="91" t="s">
        <v>281</v>
      </c>
      <c r="B298" s="89" t="s">
        <v>10</v>
      </c>
      <c r="C298" s="92">
        <v>1</v>
      </c>
      <c r="D298" s="92" t="s">
        <v>1082</v>
      </c>
      <c r="E298" s="90" t="s">
        <v>709</v>
      </c>
    </row>
    <row r="299" spans="1:5" x14ac:dyDescent="0.25">
      <c r="A299" s="91" t="s">
        <v>689</v>
      </c>
      <c r="B299" s="89" t="s">
        <v>10</v>
      </c>
      <c r="C299" s="92">
        <v>2.4</v>
      </c>
      <c r="D299" s="92" t="s">
        <v>1082</v>
      </c>
      <c r="E299" s="90">
        <v>6.5</v>
      </c>
    </row>
    <row r="300" spans="1:5" x14ac:dyDescent="0.25">
      <c r="A300" s="91" t="s">
        <v>276</v>
      </c>
      <c r="B300" s="89" t="s">
        <v>10</v>
      </c>
      <c r="C300" s="92">
        <v>2.8</v>
      </c>
      <c r="D300" s="92" t="s">
        <v>1082</v>
      </c>
      <c r="E300" s="90">
        <v>1</v>
      </c>
    </row>
    <row r="301" spans="1:5" x14ac:dyDescent="0.25">
      <c r="A301" s="91" t="s">
        <v>261</v>
      </c>
      <c r="B301" s="89" t="s">
        <v>10</v>
      </c>
      <c r="C301" s="92">
        <v>1.2</v>
      </c>
      <c r="D301" s="92" t="s">
        <v>1082</v>
      </c>
      <c r="E301" s="90" t="s">
        <v>705</v>
      </c>
    </row>
    <row r="302" spans="1:5" x14ac:dyDescent="0.25">
      <c r="A302" s="91" t="s">
        <v>282</v>
      </c>
      <c r="B302" s="89" t="s">
        <v>10</v>
      </c>
      <c r="C302" s="92">
        <v>2.2000000000000002</v>
      </c>
      <c r="D302" s="92" t="s">
        <v>1081</v>
      </c>
      <c r="E302" s="90" t="s">
        <v>709</v>
      </c>
    </row>
    <row r="303" spans="1:5" x14ac:dyDescent="0.25">
      <c r="A303" s="91" t="s">
        <v>277</v>
      </c>
      <c r="B303" s="89" t="s">
        <v>10</v>
      </c>
      <c r="C303" s="92">
        <v>2</v>
      </c>
      <c r="D303" s="92" t="s">
        <v>632</v>
      </c>
      <c r="E303" s="90" t="s">
        <v>701</v>
      </c>
    </row>
    <row r="304" spans="1:5" x14ac:dyDescent="0.25">
      <c r="A304" s="91" t="s">
        <v>286</v>
      </c>
      <c r="B304" s="89" t="s">
        <v>10</v>
      </c>
      <c r="C304" s="92">
        <v>1</v>
      </c>
      <c r="D304" s="92" t="s">
        <v>1082</v>
      </c>
      <c r="E304" s="90" t="s">
        <v>1003</v>
      </c>
    </row>
    <row r="305" spans="1:5" x14ac:dyDescent="0.25">
      <c r="A305" s="91" t="s">
        <v>283</v>
      </c>
      <c r="B305" s="89" t="s">
        <v>10</v>
      </c>
      <c r="C305" s="92">
        <v>1.1000000000000001</v>
      </c>
      <c r="D305" s="92" t="s">
        <v>1082</v>
      </c>
      <c r="E305" s="90" t="s">
        <v>709</v>
      </c>
    </row>
    <row r="306" spans="1:5" x14ac:dyDescent="0.25">
      <c r="A306" s="91" t="s">
        <v>262</v>
      </c>
      <c r="B306" s="89" t="s">
        <v>10</v>
      </c>
      <c r="C306" s="92">
        <v>1.4</v>
      </c>
      <c r="D306" s="92" t="s">
        <v>1082</v>
      </c>
      <c r="E306" s="90" t="s">
        <v>705</v>
      </c>
    </row>
    <row r="307" spans="1:5" x14ac:dyDescent="0.25">
      <c r="A307" s="91" t="s">
        <v>278</v>
      </c>
      <c r="B307" s="89" t="s">
        <v>10</v>
      </c>
      <c r="C307" s="92">
        <v>1</v>
      </c>
      <c r="D307" s="92" t="s">
        <v>1082</v>
      </c>
      <c r="E307" s="90" t="s">
        <v>712</v>
      </c>
    </row>
    <row r="308" spans="1:5" x14ac:dyDescent="0.25">
      <c r="A308" s="91" t="s">
        <v>263</v>
      </c>
      <c r="B308" s="89" t="s">
        <v>10</v>
      </c>
      <c r="C308" s="92">
        <v>0.68</v>
      </c>
      <c r="D308" s="92" t="s">
        <v>1081</v>
      </c>
      <c r="E308" s="90">
        <v>0.35</v>
      </c>
    </row>
    <row r="309" spans="1:5" x14ac:dyDescent="0.25">
      <c r="A309" s="91" t="s">
        <v>264</v>
      </c>
      <c r="B309" s="89" t="s">
        <v>10</v>
      </c>
      <c r="C309" s="92">
        <v>1</v>
      </c>
      <c r="D309" s="92" t="s">
        <v>1082</v>
      </c>
      <c r="E309" s="90" t="s">
        <v>705</v>
      </c>
    </row>
    <row r="310" spans="1:5" x14ac:dyDescent="0.25">
      <c r="A310" s="91" t="s">
        <v>265</v>
      </c>
      <c r="B310" s="89" t="s">
        <v>10</v>
      </c>
      <c r="C310" s="92">
        <v>0.6</v>
      </c>
      <c r="D310" s="92" t="s">
        <v>1082</v>
      </c>
      <c r="E310" s="90" t="s">
        <v>705</v>
      </c>
    </row>
    <row r="311" spans="1:5" x14ac:dyDescent="0.25">
      <c r="A311" s="91" t="s">
        <v>271</v>
      </c>
      <c r="B311" s="89" t="s">
        <v>10</v>
      </c>
      <c r="C311" s="92">
        <v>1.73</v>
      </c>
      <c r="D311" s="92" t="s">
        <v>1081</v>
      </c>
      <c r="E311" s="90" t="s">
        <v>700</v>
      </c>
    </row>
    <row r="312" spans="1:5" x14ac:dyDescent="0.25">
      <c r="A312" s="91" t="s">
        <v>280</v>
      </c>
      <c r="B312" s="89" t="s">
        <v>10</v>
      </c>
      <c r="C312" s="92">
        <v>1</v>
      </c>
      <c r="D312" s="92" t="s">
        <v>1082</v>
      </c>
      <c r="E312" s="90">
        <v>1.6</v>
      </c>
    </row>
    <row r="313" spans="1:5" x14ac:dyDescent="0.25">
      <c r="A313" s="91" t="s">
        <v>284</v>
      </c>
      <c r="B313" s="89" t="s">
        <v>10</v>
      </c>
      <c r="C313" s="92">
        <v>0.3</v>
      </c>
      <c r="D313" s="92" t="s">
        <v>1082</v>
      </c>
      <c r="E313" s="90" t="s">
        <v>709</v>
      </c>
    </row>
    <row r="314" spans="1:5" x14ac:dyDescent="0.25">
      <c r="A314" s="91" t="s">
        <v>272</v>
      </c>
      <c r="B314" s="89" t="s">
        <v>10</v>
      </c>
      <c r="C314" s="92">
        <v>0.53</v>
      </c>
      <c r="D314" s="92" t="s">
        <v>632</v>
      </c>
      <c r="E314" s="90" t="s">
        <v>700</v>
      </c>
    </row>
    <row r="315" spans="1:5" x14ac:dyDescent="0.25">
      <c r="A315" s="91" t="s">
        <v>285</v>
      </c>
      <c r="B315" s="89" t="s">
        <v>10</v>
      </c>
      <c r="C315" s="92">
        <v>7.6</v>
      </c>
      <c r="D315" s="92" t="s">
        <v>1082</v>
      </c>
      <c r="E315" s="90">
        <v>7</v>
      </c>
    </row>
    <row r="316" spans="1:5" x14ac:dyDescent="0.25">
      <c r="A316" s="91" t="s">
        <v>87</v>
      </c>
      <c r="B316" s="89" t="s">
        <v>21</v>
      </c>
      <c r="C316" s="92">
        <v>2</v>
      </c>
      <c r="D316" s="92" t="s">
        <v>1082</v>
      </c>
      <c r="E316" s="90">
        <v>1</v>
      </c>
    </row>
    <row r="317" spans="1:5" x14ac:dyDescent="0.25">
      <c r="A317" s="91" t="s">
        <v>713</v>
      </c>
      <c r="B317" s="89" t="s">
        <v>21</v>
      </c>
      <c r="C317" s="92">
        <v>1.6</v>
      </c>
      <c r="D317" s="92" t="s">
        <v>1082</v>
      </c>
      <c r="E317" s="90" t="s">
        <v>918</v>
      </c>
    </row>
    <row r="318" spans="1:5" x14ac:dyDescent="0.25">
      <c r="A318" s="91" t="s">
        <v>93</v>
      </c>
      <c r="B318" s="89" t="s">
        <v>21</v>
      </c>
      <c r="C318" s="92">
        <v>2</v>
      </c>
      <c r="D318" s="92" t="s">
        <v>1082</v>
      </c>
      <c r="E318" s="90" t="s">
        <v>714</v>
      </c>
    </row>
    <row r="319" spans="1:5" x14ac:dyDescent="0.25">
      <c r="A319" s="91" t="s">
        <v>75</v>
      </c>
      <c r="B319" s="89" t="s">
        <v>21</v>
      </c>
      <c r="C319" s="92">
        <v>0.4</v>
      </c>
      <c r="D319" s="92" t="s">
        <v>1082</v>
      </c>
      <c r="E319" s="90" t="s">
        <v>715</v>
      </c>
    </row>
    <row r="320" spans="1:5" x14ac:dyDescent="0.25">
      <c r="A320" s="91" t="s">
        <v>88</v>
      </c>
      <c r="B320" s="89" t="s">
        <v>21</v>
      </c>
      <c r="C320" s="92">
        <v>1</v>
      </c>
      <c r="D320" s="92" t="s">
        <v>1081</v>
      </c>
      <c r="E320" s="90">
        <v>2</v>
      </c>
    </row>
    <row r="321" spans="1:5" x14ac:dyDescent="0.25">
      <c r="A321" s="91" t="s">
        <v>89</v>
      </c>
      <c r="B321" s="89" t="s">
        <v>21</v>
      </c>
      <c r="C321" s="92">
        <v>1.5</v>
      </c>
      <c r="D321" s="92" t="s">
        <v>1082</v>
      </c>
      <c r="E321" s="90">
        <v>0.8</v>
      </c>
    </row>
    <row r="322" spans="1:5" x14ac:dyDescent="0.25">
      <c r="A322" s="91" t="s">
        <v>76</v>
      </c>
      <c r="B322" s="89" t="s">
        <v>21</v>
      </c>
      <c r="C322" s="92">
        <v>0</v>
      </c>
      <c r="D322" s="92" t="s">
        <v>1082</v>
      </c>
      <c r="E322" s="90" t="s">
        <v>715</v>
      </c>
    </row>
    <row r="323" spans="1:5" x14ac:dyDescent="0.25">
      <c r="A323" s="91" t="s">
        <v>716</v>
      </c>
      <c r="B323" s="89" t="s">
        <v>21</v>
      </c>
      <c r="C323" s="92">
        <v>3</v>
      </c>
      <c r="D323" s="92" t="s">
        <v>632</v>
      </c>
      <c r="E323" s="90">
        <v>3</v>
      </c>
    </row>
    <row r="324" spans="1:5" x14ac:dyDescent="0.25">
      <c r="A324" s="91" t="s">
        <v>77</v>
      </c>
      <c r="B324" s="89" t="s">
        <v>21</v>
      </c>
      <c r="C324" s="92">
        <v>1.5</v>
      </c>
      <c r="D324" s="92" t="s">
        <v>632</v>
      </c>
      <c r="E324" s="90" t="s">
        <v>715</v>
      </c>
    </row>
    <row r="325" spans="1:5" x14ac:dyDescent="0.25">
      <c r="A325" s="91" t="s">
        <v>94</v>
      </c>
      <c r="B325" s="89" t="s">
        <v>21</v>
      </c>
      <c r="C325" s="92">
        <v>2.2000000000000002</v>
      </c>
      <c r="D325" s="92" t="s">
        <v>1081</v>
      </c>
      <c r="E325" s="90" t="s">
        <v>714</v>
      </c>
    </row>
    <row r="326" spans="1:5" x14ac:dyDescent="0.25">
      <c r="A326" s="91" t="s">
        <v>314</v>
      </c>
      <c r="B326" s="89" t="s">
        <v>21</v>
      </c>
      <c r="C326" s="92">
        <v>0.8</v>
      </c>
      <c r="D326" s="92" t="s">
        <v>1082</v>
      </c>
      <c r="E326" s="90" t="s">
        <v>715</v>
      </c>
    </row>
    <row r="327" spans="1:5" x14ac:dyDescent="0.25">
      <c r="A327" s="91" t="s">
        <v>82</v>
      </c>
      <c r="B327" s="89" t="s">
        <v>21</v>
      </c>
      <c r="C327" s="92">
        <v>0.6</v>
      </c>
      <c r="D327" s="92" t="s">
        <v>632</v>
      </c>
      <c r="E327" s="90" t="s">
        <v>717</v>
      </c>
    </row>
    <row r="328" spans="1:5" x14ac:dyDescent="0.25">
      <c r="A328" s="91" t="s">
        <v>83</v>
      </c>
      <c r="B328" s="89" t="s">
        <v>21</v>
      </c>
      <c r="C328" s="92">
        <v>0</v>
      </c>
      <c r="D328" s="92" t="s">
        <v>1082</v>
      </c>
      <c r="E328" s="90" t="s">
        <v>717</v>
      </c>
    </row>
    <row r="329" spans="1:5" x14ac:dyDescent="0.25">
      <c r="A329" s="91" t="s">
        <v>95</v>
      </c>
      <c r="B329" s="89" t="s">
        <v>21</v>
      </c>
      <c r="C329" s="92">
        <v>0.02</v>
      </c>
      <c r="D329" s="92" t="s">
        <v>1082</v>
      </c>
      <c r="E329" s="90" t="s">
        <v>714</v>
      </c>
    </row>
    <row r="330" spans="1:5" x14ac:dyDescent="0.25">
      <c r="A330" s="91" t="s">
        <v>84</v>
      </c>
      <c r="B330" s="89" t="s">
        <v>21</v>
      </c>
      <c r="C330" s="92">
        <v>0</v>
      </c>
      <c r="D330" s="92" t="s">
        <v>1082</v>
      </c>
      <c r="E330" s="90" t="s">
        <v>717</v>
      </c>
    </row>
    <row r="331" spans="1:5" x14ac:dyDescent="0.25">
      <c r="A331" s="91" t="s">
        <v>90</v>
      </c>
      <c r="B331" s="89" t="s">
        <v>21</v>
      </c>
      <c r="C331" s="92">
        <v>1.1000000000000001</v>
      </c>
      <c r="D331" s="92" t="s">
        <v>1081</v>
      </c>
      <c r="E331" s="90" t="s">
        <v>718</v>
      </c>
    </row>
    <row r="332" spans="1:5" x14ac:dyDescent="0.25">
      <c r="A332" s="91" t="s">
        <v>74</v>
      </c>
      <c r="B332" s="89" t="s">
        <v>21</v>
      </c>
      <c r="C332" s="92">
        <v>7</v>
      </c>
      <c r="D332" s="92" t="s">
        <v>1082</v>
      </c>
      <c r="E332" s="90" t="s">
        <v>919</v>
      </c>
    </row>
    <row r="333" spans="1:5" x14ac:dyDescent="0.25">
      <c r="A333" s="91" t="s">
        <v>91</v>
      </c>
      <c r="B333" s="89" t="s">
        <v>21</v>
      </c>
      <c r="C333" s="92">
        <v>1.2</v>
      </c>
      <c r="D333" s="92" t="s">
        <v>1081</v>
      </c>
      <c r="E333" s="90" t="s">
        <v>717</v>
      </c>
    </row>
    <row r="334" spans="1:5" x14ac:dyDescent="0.25">
      <c r="A334" s="91" t="s">
        <v>80</v>
      </c>
      <c r="B334" s="89" t="s">
        <v>21</v>
      </c>
      <c r="C334" s="92">
        <v>0.2</v>
      </c>
      <c r="D334" s="92" t="s">
        <v>1082</v>
      </c>
      <c r="E334" s="90" t="s">
        <v>715</v>
      </c>
    </row>
    <row r="335" spans="1:5" x14ac:dyDescent="0.25">
      <c r="A335" s="91" t="s">
        <v>79</v>
      </c>
      <c r="B335" s="89" t="s">
        <v>21</v>
      </c>
      <c r="C335" s="92">
        <v>1.4</v>
      </c>
      <c r="D335" s="92" t="s">
        <v>1082</v>
      </c>
      <c r="E335" s="90" t="s">
        <v>715</v>
      </c>
    </row>
    <row r="336" spans="1:5" x14ac:dyDescent="0.25">
      <c r="A336" s="91" t="s">
        <v>719</v>
      </c>
      <c r="B336" s="89" t="s">
        <v>21</v>
      </c>
      <c r="C336" s="92">
        <v>0</v>
      </c>
      <c r="D336" s="92" t="s">
        <v>1082</v>
      </c>
      <c r="E336" s="90">
        <v>2</v>
      </c>
    </row>
    <row r="337" spans="1:5" x14ac:dyDescent="0.25">
      <c r="A337" s="91" t="s">
        <v>78</v>
      </c>
      <c r="B337" s="89" t="s">
        <v>21</v>
      </c>
      <c r="C337" s="92">
        <v>1.1499999999999999</v>
      </c>
      <c r="D337" s="92" t="s">
        <v>1081</v>
      </c>
      <c r="E337" s="90" t="s">
        <v>715</v>
      </c>
    </row>
    <row r="338" spans="1:5" x14ac:dyDescent="0.25">
      <c r="A338" s="91" t="s">
        <v>720</v>
      </c>
      <c r="B338" s="89" t="s">
        <v>21</v>
      </c>
      <c r="C338" s="92">
        <v>1</v>
      </c>
      <c r="D338" s="92" t="s">
        <v>1082</v>
      </c>
      <c r="E338" s="90">
        <v>1</v>
      </c>
    </row>
    <row r="339" spans="1:5" x14ac:dyDescent="0.25">
      <c r="A339" s="91" t="s">
        <v>85</v>
      </c>
      <c r="B339" s="89" t="s">
        <v>21</v>
      </c>
      <c r="C339" s="92">
        <v>2.4</v>
      </c>
      <c r="D339" s="92" t="s">
        <v>1081</v>
      </c>
      <c r="E339" s="90" t="s">
        <v>717</v>
      </c>
    </row>
    <row r="340" spans="1:5" x14ac:dyDescent="0.25">
      <c r="A340" s="91" t="s">
        <v>81</v>
      </c>
      <c r="B340" s="89" t="s">
        <v>21</v>
      </c>
      <c r="C340" s="92">
        <v>0.16</v>
      </c>
      <c r="D340" s="92" t="s">
        <v>1081</v>
      </c>
      <c r="E340" s="90" t="s">
        <v>715</v>
      </c>
    </row>
    <row r="341" spans="1:5" x14ac:dyDescent="0.25">
      <c r="A341" s="91" t="s">
        <v>92</v>
      </c>
      <c r="B341" s="89" t="s">
        <v>21</v>
      </c>
      <c r="C341" s="92">
        <v>0.4</v>
      </c>
      <c r="D341" s="92" t="s">
        <v>1082</v>
      </c>
      <c r="E341" s="90" t="s">
        <v>721</v>
      </c>
    </row>
    <row r="342" spans="1:5" x14ac:dyDescent="0.25">
      <c r="A342" s="91" t="s">
        <v>86</v>
      </c>
      <c r="B342" s="89" t="s">
        <v>21</v>
      </c>
      <c r="C342" s="92">
        <v>2</v>
      </c>
      <c r="D342" s="92" t="s">
        <v>1082</v>
      </c>
      <c r="E342" s="90" t="s">
        <v>717</v>
      </c>
    </row>
    <row r="343" spans="1:5" x14ac:dyDescent="0.25">
      <c r="A343" s="91" t="s">
        <v>722</v>
      </c>
      <c r="B343" s="89" t="s">
        <v>21</v>
      </c>
      <c r="C343" s="92">
        <v>0</v>
      </c>
      <c r="D343" s="92" t="s">
        <v>1082</v>
      </c>
      <c r="E343" s="90">
        <v>3.3</v>
      </c>
    </row>
    <row r="344" spans="1:5" x14ac:dyDescent="0.25">
      <c r="A344" s="91" t="s">
        <v>723</v>
      </c>
      <c r="B344" s="89" t="s">
        <v>21</v>
      </c>
      <c r="C344" s="92">
        <v>2</v>
      </c>
      <c r="D344" s="92" t="s">
        <v>1082</v>
      </c>
      <c r="E344" s="90">
        <v>0.76</v>
      </c>
    </row>
    <row r="345" spans="1:5" x14ac:dyDescent="0.25">
      <c r="A345" s="91" t="s">
        <v>96</v>
      </c>
      <c r="B345" s="89" t="s">
        <v>21</v>
      </c>
      <c r="C345" s="92">
        <v>2</v>
      </c>
      <c r="D345" s="92" t="s">
        <v>1082</v>
      </c>
      <c r="E345" s="90">
        <v>2</v>
      </c>
    </row>
    <row r="346" spans="1:5" x14ac:dyDescent="0.25">
      <c r="A346" s="91" t="s">
        <v>724</v>
      </c>
      <c r="B346" s="89" t="s">
        <v>21</v>
      </c>
      <c r="C346" s="92">
        <v>0</v>
      </c>
      <c r="D346" s="92" t="s">
        <v>1082</v>
      </c>
      <c r="E346" s="90">
        <v>9.5</v>
      </c>
    </row>
    <row r="347" spans="1:5" x14ac:dyDescent="0.25">
      <c r="A347" s="91" t="s">
        <v>97</v>
      </c>
      <c r="B347" s="89" t="s">
        <v>21</v>
      </c>
      <c r="C347" s="92">
        <v>1.8</v>
      </c>
      <c r="D347" s="92" t="s">
        <v>1081</v>
      </c>
      <c r="E347" s="90" t="s">
        <v>714</v>
      </c>
    </row>
    <row r="348" spans="1:5" x14ac:dyDescent="0.25">
      <c r="A348" s="91" t="s">
        <v>98</v>
      </c>
      <c r="B348" s="89" t="s">
        <v>21</v>
      </c>
      <c r="C348" s="92">
        <v>1</v>
      </c>
      <c r="D348" s="92" t="s">
        <v>1082</v>
      </c>
      <c r="E348" s="90" t="s">
        <v>714</v>
      </c>
    </row>
    <row r="349" spans="1:5" x14ac:dyDescent="0.25">
      <c r="A349" s="17" t="s">
        <v>306</v>
      </c>
      <c r="B349" s="89" t="s">
        <v>3</v>
      </c>
      <c r="C349" s="92">
        <v>1</v>
      </c>
      <c r="D349" s="92" t="s">
        <v>1082</v>
      </c>
      <c r="E349" s="90" t="s">
        <v>725</v>
      </c>
    </row>
    <row r="350" spans="1:5" x14ac:dyDescent="0.25">
      <c r="A350" s="17" t="s">
        <v>73</v>
      </c>
      <c r="B350" s="89" t="s">
        <v>3</v>
      </c>
      <c r="C350" s="92">
        <v>2</v>
      </c>
      <c r="D350" s="92" t="s">
        <v>632</v>
      </c>
      <c r="E350" s="90" t="s">
        <v>726</v>
      </c>
    </row>
    <row r="351" spans="1:5" x14ac:dyDescent="0.25">
      <c r="A351" s="17" t="s">
        <v>310</v>
      </c>
      <c r="B351" s="89" t="s">
        <v>3</v>
      </c>
      <c r="C351" s="92">
        <v>5.3</v>
      </c>
      <c r="D351" s="92" t="s">
        <v>632</v>
      </c>
      <c r="E351" s="90" t="s">
        <v>726</v>
      </c>
    </row>
    <row r="352" spans="1:5" x14ac:dyDescent="0.25">
      <c r="A352" s="17" t="s">
        <v>299</v>
      </c>
      <c r="B352" s="89" t="s">
        <v>3</v>
      </c>
      <c r="C352" s="92">
        <v>2</v>
      </c>
      <c r="D352" s="92" t="s">
        <v>1082</v>
      </c>
      <c r="E352" s="90">
        <v>1.5</v>
      </c>
    </row>
    <row r="353" spans="1:5" x14ac:dyDescent="0.25">
      <c r="A353" s="17" t="s">
        <v>300</v>
      </c>
      <c r="B353" s="89" t="s">
        <v>3</v>
      </c>
      <c r="C353" s="92">
        <v>0.05</v>
      </c>
      <c r="D353" s="92" t="s">
        <v>1082</v>
      </c>
      <c r="E353" s="90" t="s">
        <v>727</v>
      </c>
    </row>
    <row r="354" spans="1:5" x14ac:dyDescent="0.25">
      <c r="A354" s="17" t="s">
        <v>307</v>
      </c>
      <c r="B354" s="89" t="s">
        <v>3</v>
      </c>
      <c r="C354" s="92">
        <v>2</v>
      </c>
      <c r="D354" s="92" t="s">
        <v>1082</v>
      </c>
      <c r="E354" s="90" t="s">
        <v>725</v>
      </c>
    </row>
    <row r="355" spans="1:5" x14ac:dyDescent="0.25">
      <c r="A355" s="17" t="s">
        <v>296</v>
      </c>
      <c r="B355" s="89" t="s">
        <v>3</v>
      </c>
      <c r="C355" s="92">
        <v>3</v>
      </c>
      <c r="D355" s="92" t="s">
        <v>1082</v>
      </c>
      <c r="E355" s="90" t="s">
        <v>728</v>
      </c>
    </row>
    <row r="356" spans="1:5" x14ac:dyDescent="0.25">
      <c r="A356" s="17" t="s">
        <v>301</v>
      </c>
      <c r="B356" s="89" t="s">
        <v>3</v>
      </c>
      <c r="C356" s="92">
        <v>0.2</v>
      </c>
      <c r="D356" s="92" t="s">
        <v>1081</v>
      </c>
      <c r="E356" s="90" t="s">
        <v>727</v>
      </c>
    </row>
    <row r="357" spans="1:5" x14ac:dyDescent="0.25">
      <c r="A357" s="17" t="s">
        <v>302</v>
      </c>
      <c r="B357" s="89" t="s">
        <v>3</v>
      </c>
      <c r="C357" s="92">
        <v>2.5</v>
      </c>
      <c r="D357" s="92" t="s">
        <v>1082</v>
      </c>
      <c r="E357" s="90" t="s">
        <v>727</v>
      </c>
    </row>
    <row r="358" spans="1:5" x14ac:dyDescent="0.25">
      <c r="A358" s="17" t="s">
        <v>729</v>
      </c>
      <c r="B358" s="89" t="s">
        <v>3</v>
      </c>
      <c r="C358" s="92">
        <v>3</v>
      </c>
      <c r="D358" s="92" t="s">
        <v>1082</v>
      </c>
      <c r="E358" s="90" t="s">
        <v>728</v>
      </c>
    </row>
    <row r="359" spans="1:5" x14ac:dyDescent="0.25">
      <c r="A359" s="17" t="s">
        <v>311</v>
      </c>
      <c r="B359" s="89" t="s">
        <v>3</v>
      </c>
      <c r="C359" s="92">
        <v>2</v>
      </c>
      <c r="D359" s="92" t="s">
        <v>1082</v>
      </c>
      <c r="E359" s="90" t="s">
        <v>726</v>
      </c>
    </row>
    <row r="360" spans="1:5" x14ac:dyDescent="0.25">
      <c r="A360" s="17" t="s">
        <v>312</v>
      </c>
      <c r="B360" s="89" t="s">
        <v>3</v>
      </c>
      <c r="C360" s="92">
        <v>4</v>
      </c>
      <c r="D360" s="92" t="s">
        <v>1081</v>
      </c>
      <c r="E360" s="90" t="s">
        <v>726</v>
      </c>
    </row>
    <row r="361" spans="1:5" x14ac:dyDescent="0.25">
      <c r="A361" s="17" t="s">
        <v>338</v>
      </c>
      <c r="B361" s="89" t="s">
        <v>3</v>
      </c>
      <c r="C361" s="92">
        <v>0</v>
      </c>
      <c r="D361" s="92" t="s">
        <v>1082</v>
      </c>
      <c r="E361" s="90">
        <v>3</v>
      </c>
    </row>
    <row r="362" spans="1:5" x14ac:dyDescent="0.25">
      <c r="A362" s="17" t="s">
        <v>730</v>
      </c>
      <c r="B362" s="89" t="s">
        <v>3</v>
      </c>
      <c r="C362" s="92">
        <v>1.2</v>
      </c>
      <c r="D362" s="92" t="s">
        <v>1082</v>
      </c>
      <c r="E362" s="90">
        <v>2.4</v>
      </c>
    </row>
    <row r="363" spans="1:5" x14ac:dyDescent="0.25">
      <c r="A363" s="17" t="s">
        <v>303</v>
      </c>
      <c r="B363" s="89" t="s">
        <v>3</v>
      </c>
      <c r="C363" s="92">
        <v>0.5</v>
      </c>
      <c r="D363" s="92" t="s">
        <v>1082</v>
      </c>
      <c r="E363" s="90" t="s">
        <v>727</v>
      </c>
    </row>
    <row r="364" spans="1:5" x14ac:dyDescent="0.25">
      <c r="A364" s="17" t="s">
        <v>308</v>
      </c>
      <c r="B364" s="89" t="s">
        <v>3</v>
      </c>
      <c r="C364" s="92">
        <v>1.3</v>
      </c>
      <c r="D364" s="92" t="s">
        <v>1082</v>
      </c>
      <c r="E364" s="90" t="s">
        <v>725</v>
      </c>
    </row>
    <row r="365" spans="1:5" x14ac:dyDescent="0.25">
      <c r="A365" s="17" t="s">
        <v>333</v>
      </c>
      <c r="B365" s="89" t="s">
        <v>3</v>
      </c>
      <c r="C365" s="92">
        <v>0.6</v>
      </c>
      <c r="D365" s="92" t="s">
        <v>1082</v>
      </c>
      <c r="E365" s="90" t="s">
        <v>727</v>
      </c>
    </row>
    <row r="366" spans="1:5" x14ac:dyDescent="0.25">
      <c r="A366" s="17" t="s">
        <v>304</v>
      </c>
      <c r="B366" s="89" t="s">
        <v>3</v>
      </c>
      <c r="C366" s="92">
        <v>0.6</v>
      </c>
      <c r="D366" s="92" t="s">
        <v>1082</v>
      </c>
      <c r="E366" s="90" t="s">
        <v>727</v>
      </c>
    </row>
    <row r="367" spans="1:5" x14ac:dyDescent="0.25">
      <c r="A367" s="17" t="s">
        <v>305</v>
      </c>
      <c r="B367" s="89" t="s">
        <v>3</v>
      </c>
      <c r="C367" s="92">
        <v>0</v>
      </c>
      <c r="D367" s="92" t="s">
        <v>1082</v>
      </c>
      <c r="E367" s="90" t="s">
        <v>727</v>
      </c>
    </row>
    <row r="368" spans="1:5" x14ac:dyDescent="0.25">
      <c r="A368" s="17" t="s">
        <v>309</v>
      </c>
      <c r="B368" s="89" t="s">
        <v>3</v>
      </c>
      <c r="C368" s="92">
        <v>2</v>
      </c>
      <c r="D368" s="92" t="s">
        <v>1082</v>
      </c>
      <c r="E368" s="90" t="s">
        <v>725</v>
      </c>
    </row>
    <row r="369" spans="1:5" x14ac:dyDescent="0.25">
      <c r="A369" s="17" t="s">
        <v>313</v>
      </c>
      <c r="B369" s="89" t="s">
        <v>3</v>
      </c>
      <c r="C369" s="92">
        <v>2</v>
      </c>
      <c r="D369" s="92" t="s">
        <v>1082</v>
      </c>
      <c r="E369" s="90" t="s">
        <v>726</v>
      </c>
    </row>
    <row r="370" spans="1:5" x14ac:dyDescent="0.25">
      <c r="A370" s="17" t="s">
        <v>731</v>
      </c>
      <c r="B370" s="89" t="s">
        <v>3</v>
      </c>
      <c r="C370" s="591">
        <v>1.9</v>
      </c>
      <c r="D370" s="92" t="s">
        <v>632</v>
      </c>
      <c r="E370" s="90">
        <v>4.5</v>
      </c>
    </row>
    <row r="371" spans="1:5" x14ac:dyDescent="0.25">
      <c r="A371" s="198" t="s">
        <v>337</v>
      </c>
      <c r="B371" s="12"/>
      <c r="C371" s="604">
        <v>518</v>
      </c>
      <c r="D371" s="12"/>
      <c r="E371" s="90"/>
    </row>
    <row r="372" spans="1:5" x14ac:dyDescent="0.25">
      <c r="A372" s="402" t="s">
        <v>920</v>
      </c>
    </row>
  </sheetData>
  <mergeCells count="1">
    <mergeCell ref="A4:E4"/>
  </mergeCells>
  <pageMargins left="0.70866141732283472" right="0.70866141732283472" top="0.74803149606299213" bottom="0.74803149606299213" header="0.31496062992125984" footer="0.31496062992125984"/>
  <pageSetup paperSize="9" scale="74" fitToHeight="2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BO91"/>
  <sheetViews>
    <sheetView showGridLines="0" showRowColHeaders="0" zoomScale="85" zoomScaleNormal="85" workbookViewId="0">
      <selection activeCell="O17" sqref="O17"/>
    </sheetView>
  </sheetViews>
  <sheetFormatPr defaultRowHeight="15" x14ac:dyDescent="0.25"/>
  <cols>
    <col min="1" max="1" width="41.140625" customWidth="1"/>
    <col min="2" max="2" width="33.85546875" bestFit="1" customWidth="1"/>
    <col min="3" max="3" width="21.42578125" customWidth="1"/>
    <col min="4" max="11" width="15.28515625" customWidth="1"/>
    <col min="12" max="12" width="13.7109375" customWidth="1"/>
    <col min="13" max="13" width="14.140625" customWidth="1"/>
    <col min="14" max="15" width="14.140625" style="27" customWidth="1"/>
    <col min="16" max="19" width="9.7109375" style="27" bestFit="1" customWidth="1"/>
    <col min="20" max="67" width="9.140625" style="27"/>
  </cols>
  <sheetData>
    <row r="1" spans="1:67" ht="22.5" customHeight="1" x14ac:dyDescent="0.25"/>
    <row r="2" spans="1:67" ht="22.5" customHeight="1" x14ac:dyDescent="0.25"/>
    <row r="3" spans="1:67" ht="26.25" x14ac:dyDescent="0.4">
      <c r="A3" s="18" t="s">
        <v>458</v>
      </c>
      <c r="N3"/>
    </row>
    <row r="4" spans="1:67" ht="30" customHeight="1" x14ac:dyDescent="0.25">
      <c r="A4" s="753" t="s">
        <v>1042</v>
      </c>
      <c r="B4" s="753"/>
      <c r="C4" s="753"/>
      <c r="D4" s="753"/>
      <c r="E4" s="753"/>
      <c r="F4" s="753"/>
      <c r="G4" s="753"/>
      <c r="H4" s="753"/>
      <c r="N4"/>
    </row>
    <row r="5" spans="1:67" x14ac:dyDescent="0.25">
      <c r="A5" s="36"/>
      <c r="N5"/>
    </row>
    <row r="6" spans="1:67" s="4" customFormat="1" ht="21" x14ac:dyDescent="0.35">
      <c r="A6" s="780" t="s">
        <v>466</v>
      </c>
      <c r="B6" s="781"/>
      <c r="C6" s="781"/>
      <c r="D6" s="781"/>
      <c r="E6" s="781"/>
      <c r="F6" s="781"/>
      <c r="G6" s="781"/>
      <c r="H6" s="781"/>
      <c r="I6" s="781"/>
      <c r="J6" s="781"/>
      <c r="K6" s="781"/>
      <c r="L6" s="781"/>
      <c r="M6" s="781"/>
      <c r="N6" s="781"/>
      <c r="O6" s="781"/>
      <c r="P6" s="782"/>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row>
    <row r="7" spans="1:67" s="4" customFormat="1" ht="45" x14ac:dyDescent="0.25">
      <c r="A7" s="72" t="s">
        <v>943</v>
      </c>
      <c r="B7" s="72" t="s">
        <v>459</v>
      </c>
      <c r="C7" s="72" t="s">
        <v>460</v>
      </c>
      <c r="D7" s="72" t="s">
        <v>461</v>
      </c>
      <c r="E7" s="72" t="s">
        <v>462</v>
      </c>
      <c r="F7" s="72" t="s">
        <v>463</v>
      </c>
      <c r="G7" s="72" t="s">
        <v>464</v>
      </c>
      <c r="H7" s="72" t="s">
        <v>465</v>
      </c>
      <c r="I7" s="72" t="s">
        <v>336</v>
      </c>
      <c r="J7" s="72" t="s">
        <v>20</v>
      </c>
      <c r="K7" s="72" t="s">
        <v>530</v>
      </c>
      <c r="L7" s="72" t="s">
        <v>936</v>
      </c>
      <c r="M7" s="72" t="s">
        <v>1043</v>
      </c>
      <c r="N7" s="539" t="s">
        <v>1054</v>
      </c>
      <c r="O7" s="539" t="s">
        <v>1137</v>
      </c>
      <c r="P7" s="19" t="s">
        <v>1057</v>
      </c>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row>
    <row r="8" spans="1:67" x14ac:dyDescent="0.25">
      <c r="A8" s="11" t="s">
        <v>467</v>
      </c>
      <c r="B8" s="424">
        <v>6270</v>
      </c>
      <c r="C8" s="424">
        <v>5119</v>
      </c>
      <c r="D8" s="424">
        <v>4225</v>
      </c>
      <c r="E8" s="424">
        <v>3571</v>
      </c>
      <c r="F8" s="424">
        <v>3402</v>
      </c>
      <c r="G8" s="424">
        <v>2250</v>
      </c>
      <c r="H8" s="424">
        <v>1718</v>
      </c>
      <c r="I8" s="424">
        <v>1574</v>
      </c>
      <c r="J8" s="424">
        <v>1105</v>
      </c>
      <c r="K8" s="424">
        <v>799</v>
      </c>
      <c r="L8" s="424">
        <v>897</v>
      </c>
      <c r="M8" s="424">
        <v>1005</v>
      </c>
      <c r="N8" s="421">
        <v>-0.83971291866028708</v>
      </c>
      <c r="O8" s="421">
        <v>0.12040133779264214</v>
      </c>
      <c r="P8" s="30"/>
    </row>
    <row r="9" spans="1:67" x14ac:dyDescent="0.25">
      <c r="A9" s="11" t="s">
        <v>468</v>
      </c>
      <c r="B9" s="424">
        <v>3991</v>
      </c>
      <c r="C9" s="424">
        <v>2964</v>
      </c>
      <c r="D9" s="424">
        <v>2543</v>
      </c>
      <c r="E9" s="424">
        <v>2005</v>
      </c>
      <c r="F9" s="424">
        <v>1828</v>
      </c>
      <c r="G9" s="424">
        <v>1281</v>
      </c>
      <c r="H9" s="424">
        <v>725</v>
      </c>
      <c r="I9" s="424">
        <v>645</v>
      </c>
      <c r="J9" s="424">
        <v>564</v>
      </c>
      <c r="K9" s="424">
        <v>549</v>
      </c>
      <c r="L9" s="424">
        <v>538</v>
      </c>
      <c r="M9" s="424">
        <v>596</v>
      </c>
      <c r="N9" s="421">
        <v>-0.85066399398646952</v>
      </c>
      <c r="O9" s="421">
        <v>0.10780669144981413</v>
      </c>
      <c r="P9" s="30"/>
    </row>
    <row r="10" spans="1:67" x14ac:dyDescent="0.25">
      <c r="A10" s="11" t="s">
        <v>469</v>
      </c>
      <c r="B10" s="424">
        <v>1285</v>
      </c>
      <c r="C10" s="424">
        <v>1049</v>
      </c>
      <c r="D10" s="424">
        <v>1012</v>
      </c>
      <c r="E10" s="424">
        <v>713</v>
      </c>
      <c r="F10" s="424">
        <v>459</v>
      </c>
      <c r="G10" s="424">
        <v>475</v>
      </c>
      <c r="H10" s="424">
        <v>305</v>
      </c>
      <c r="I10" s="424">
        <v>265</v>
      </c>
      <c r="J10" s="424">
        <v>204</v>
      </c>
      <c r="K10" s="424">
        <v>161</v>
      </c>
      <c r="L10" s="424">
        <v>134</v>
      </c>
      <c r="M10" s="424">
        <v>200</v>
      </c>
      <c r="N10" s="421">
        <v>-0.8443579766536965</v>
      </c>
      <c r="O10" s="421">
        <v>0.4925373134328358</v>
      </c>
      <c r="P10" s="30"/>
    </row>
    <row r="11" spans="1:67" x14ac:dyDescent="0.25">
      <c r="A11" s="11" t="s">
        <v>470</v>
      </c>
      <c r="B11" s="424">
        <v>667</v>
      </c>
      <c r="C11" s="424">
        <v>605</v>
      </c>
      <c r="D11" s="424">
        <v>705</v>
      </c>
      <c r="E11" s="424">
        <v>634</v>
      </c>
      <c r="F11" s="424">
        <v>640</v>
      </c>
      <c r="G11" s="424">
        <v>282</v>
      </c>
      <c r="H11" s="424">
        <v>238</v>
      </c>
      <c r="I11" s="424">
        <v>262</v>
      </c>
      <c r="J11" s="424">
        <v>125</v>
      </c>
      <c r="K11" s="424">
        <v>97</v>
      </c>
      <c r="L11" s="424">
        <v>130</v>
      </c>
      <c r="M11" s="424">
        <v>150</v>
      </c>
      <c r="N11" s="421">
        <v>-0.77511244377811095</v>
      </c>
      <c r="O11" s="421">
        <v>0.15384615384615385</v>
      </c>
      <c r="P11" s="30"/>
    </row>
    <row r="12" spans="1:67" x14ac:dyDescent="0.25">
      <c r="A12" s="11" t="s">
        <v>471</v>
      </c>
      <c r="B12" s="424">
        <v>404</v>
      </c>
      <c r="C12" s="424">
        <v>334</v>
      </c>
      <c r="D12" s="424">
        <v>190</v>
      </c>
      <c r="E12" s="424">
        <v>163</v>
      </c>
      <c r="F12" s="424">
        <v>158</v>
      </c>
      <c r="G12" s="424">
        <v>128</v>
      </c>
      <c r="H12" s="424">
        <v>109</v>
      </c>
      <c r="I12" s="424">
        <v>104</v>
      </c>
      <c r="J12" s="424">
        <v>106</v>
      </c>
      <c r="K12" s="424">
        <v>148</v>
      </c>
      <c r="L12" s="424">
        <v>80</v>
      </c>
      <c r="M12" s="424">
        <v>115</v>
      </c>
      <c r="N12" s="421">
        <v>-0.71534653465346532</v>
      </c>
      <c r="O12" s="421">
        <v>0.4375</v>
      </c>
      <c r="P12" s="30"/>
    </row>
    <row r="13" spans="1:67" x14ac:dyDescent="0.25">
      <c r="A13" s="11" t="s">
        <v>472</v>
      </c>
      <c r="B13" s="424">
        <v>131</v>
      </c>
      <c r="C13" s="424">
        <v>110</v>
      </c>
      <c r="D13" s="424">
        <v>65</v>
      </c>
      <c r="E13" s="424">
        <v>57</v>
      </c>
      <c r="F13" s="424">
        <v>82</v>
      </c>
      <c r="G13" s="424">
        <v>47</v>
      </c>
      <c r="H13" s="424">
        <v>33</v>
      </c>
      <c r="I13" s="424">
        <v>31</v>
      </c>
      <c r="J13" s="424">
        <v>29</v>
      </c>
      <c r="K13" s="424">
        <v>27</v>
      </c>
      <c r="L13" s="424">
        <v>20</v>
      </c>
      <c r="M13" s="424">
        <v>23</v>
      </c>
      <c r="N13" s="421">
        <v>-0.82442748091603058</v>
      </c>
      <c r="O13" s="421">
        <v>0.15</v>
      </c>
      <c r="P13" s="30"/>
    </row>
    <row r="14" spans="1:67" x14ac:dyDescent="0.25">
      <c r="A14" s="11" t="s">
        <v>473</v>
      </c>
      <c r="B14" s="424">
        <v>13</v>
      </c>
      <c r="C14" s="424">
        <v>0</v>
      </c>
      <c r="D14" s="424">
        <v>0</v>
      </c>
      <c r="E14" s="424">
        <v>0</v>
      </c>
      <c r="F14" s="424">
        <v>30</v>
      </c>
      <c r="G14" s="424">
        <v>12</v>
      </c>
      <c r="H14" s="424">
        <v>12</v>
      </c>
      <c r="I14" s="424">
        <v>0</v>
      </c>
      <c r="J14" s="424">
        <v>0</v>
      </c>
      <c r="K14" s="424">
        <v>7</v>
      </c>
      <c r="L14" s="424">
        <v>7</v>
      </c>
      <c r="M14" s="424">
        <v>1</v>
      </c>
      <c r="N14" s="421">
        <v>-0.92307692307692313</v>
      </c>
      <c r="O14" s="421">
        <v>-0.8571428571428571</v>
      </c>
      <c r="P14" s="30"/>
    </row>
    <row r="15" spans="1:67" x14ac:dyDescent="0.25">
      <c r="A15" s="11" t="s">
        <v>474</v>
      </c>
      <c r="B15" s="424">
        <v>554</v>
      </c>
      <c r="C15" s="424">
        <v>201</v>
      </c>
      <c r="D15" s="424">
        <v>66</v>
      </c>
      <c r="E15" s="424">
        <v>112</v>
      </c>
      <c r="F15" s="424">
        <v>670</v>
      </c>
      <c r="G15" s="424">
        <v>100.8</v>
      </c>
      <c r="H15" s="424">
        <v>90</v>
      </c>
      <c r="I15" s="424">
        <v>302.8</v>
      </c>
      <c r="J15" s="424">
        <v>332</v>
      </c>
      <c r="K15" s="424">
        <v>462</v>
      </c>
      <c r="L15" s="424">
        <v>141</v>
      </c>
      <c r="M15" s="424">
        <v>211</v>
      </c>
      <c r="N15" s="421">
        <v>-0.61913357400722024</v>
      </c>
      <c r="O15" s="421">
        <v>0.49645390070921985</v>
      </c>
      <c r="P15" s="30"/>
    </row>
    <row r="16" spans="1:67" ht="17.25" x14ac:dyDescent="0.25">
      <c r="A16" s="12" t="s">
        <v>943</v>
      </c>
      <c r="B16" s="13">
        <v>13315</v>
      </c>
      <c r="C16" s="13">
        <v>10382</v>
      </c>
      <c r="D16" s="13">
        <v>8806</v>
      </c>
      <c r="E16" s="13">
        <v>7255</v>
      </c>
      <c r="F16" s="13">
        <v>7269</v>
      </c>
      <c r="G16" s="13">
        <v>4575.8</v>
      </c>
      <c r="H16" s="13">
        <v>3230</v>
      </c>
      <c r="I16" s="13">
        <v>3183.8</v>
      </c>
      <c r="J16" s="13">
        <v>2465</v>
      </c>
      <c r="K16" s="13">
        <v>2250</v>
      </c>
      <c r="L16" s="13">
        <v>1947</v>
      </c>
      <c r="M16" s="13">
        <v>2301</v>
      </c>
      <c r="N16" s="25">
        <v>-0.82718738265114533</v>
      </c>
      <c r="O16" s="25">
        <v>0.18181818181818182</v>
      </c>
      <c r="P16" s="515"/>
    </row>
    <row r="17" spans="1:67" ht="46.5" x14ac:dyDescent="0.35">
      <c r="A17" s="377" t="s">
        <v>944</v>
      </c>
      <c r="B17" s="23" t="s">
        <v>459</v>
      </c>
      <c r="C17" s="19" t="s">
        <v>460</v>
      </c>
      <c r="D17" s="19" t="s">
        <v>461</v>
      </c>
      <c r="E17" s="19" t="s">
        <v>462</v>
      </c>
      <c r="F17" s="19" t="s">
        <v>463</v>
      </c>
      <c r="G17" s="19" t="s">
        <v>464</v>
      </c>
      <c r="H17" s="19" t="s">
        <v>465</v>
      </c>
      <c r="I17" s="19" t="s">
        <v>336</v>
      </c>
      <c r="J17" s="19" t="s">
        <v>20</v>
      </c>
      <c r="K17" s="19" t="s">
        <v>530</v>
      </c>
      <c r="L17" s="19" t="s">
        <v>936</v>
      </c>
      <c r="M17" s="19" t="s">
        <v>1043</v>
      </c>
      <c r="N17" s="23" t="s">
        <v>1054</v>
      </c>
      <c r="O17" s="539" t="s">
        <v>1137</v>
      </c>
      <c r="P17" s="19" t="s">
        <v>1057</v>
      </c>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row>
    <row r="18" spans="1:67" x14ac:dyDescent="0.25">
      <c r="A18" s="11" t="s">
        <v>467</v>
      </c>
      <c r="B18" s="424">
        <v>3295</v>
      </c>
      <c r="C18" s="424">
        <v>3553</v>
      </c>
      <c r="D18" s="424">
        <v>2828</v>
      </c>
      <c r="E18" s="424">
        <v>2257</v>
      </c>
      <c r="F18" s="424">
        <v>1919</v>
      </c>
      <c r="G18" s="424">
        <v>1635</v>
      </c>
      <c r="H18" s="424">
        <v>1367</v>
      </c>
      <c r="I18" s="424">
        <v>1218</v>
      </c>
      <c r="J18" s="424">
        <v>1012</v>
      </c>
      <c r="K18" s="424">
        <v>532</v>
      </c>
      <c r="L18" s="424">
        <v>618</v>
      </c>
      <c r="M18" s="424">
        <v>781</v>
      </c>
      <c r="N18" s="421">
        <v>-0.7629742033383915</v>
      </c>
      <c r="O18" s="421">
        <v>0.26375404530744334</v>
      </c>
      <c r="P18" s="421"/>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row>
    <row r="19" spans="1:67" x14ac:dyDescent="0.25">
      <c r="A19" s="11" t="s">
        <v>468</v>
      </c>
      <c r="B19" s="424">
        <v>1930</v>
      </c>
      <c r="C19" s="424">
        <v>2022</v>
      </c>
      <c r="D19" s="424">
        <v>1824</v>
      </c>
      <c r="E19" s="424">
        <v>1354</v>
      </c>
      <c r="F19" s="424">
        <v>934</v>
      </c>
      <c r="G19" s="424">
        <v>828</v>
      </c>
      <c r="H19" s="424">
        <v>568</v>
      </c>
      <c r="I19" s="424">
        <v>470</v>
      </c>
      <c r="J19" s="424">
        <v>463</v>
      </c>
      <c r="K19" s="424">
        <v>292</v>
      </c>
      <c r="L19" s="424">
        <v>227</v>
      </c>
      <c r="M19" s="424">
        <v>405</v>
      </c>
      <c r="N19" s="421">
        <v>-0.7901554404145078</v>
      </c>
      <c r="O19" s="421">
        <v>0.78414096916299558</v>
      </c>
      <c r="P19" s="421"/>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row>
    <row r="20" spans="1:67" x14ac:dyDescent="0.25">
      <c r="A20" s="11" t="s">
        <v>469</v>
      </c>
      <c r="B20" s="424">
        <v>700</v>
      </c>
      <c r="C20" s="424">
        <v>724</v>
      </c>
      <c r="D20" s="424">
        <v>652</v>
      </c>
      <c r="E20" s="424">
        <v>507</v>
      </c>
      <c r="F20" s="424">
        <v>247</v>
      </c>
      <c r="G20" s="424">
        <v>283</v>
      </c>
      <c r="H20" s="424">
        <v>196</v>
      </c>
      <c r="I20" s="424">
        <v>162</v>
      </c>
      <c r="J20" s="424">
        <v>174</v>
      </c>
      <c r="K20" s="424">
        <v>110</v>
      </c>
      <c r="L20" s="424">
        <v>93</v>
      </c>
      <c r="M20" s="424">
        <v>171</v>
      </c>
      <c r="N20" s="421">
        <v>-0.75571428571428567</v>
      </c>
      <c r="O20" s="421">
        <v>0.83870967741935487</v>
      </c>
      <c r="P20" s="421"/>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row>
    <row r="21" spans="1:67" x14ac:dyDescent="0.25">
      <c r="A21" s="11" t="s">
        <v>470</v>
      </c>
      <c r="B21" s="424">
        <v>420</v>
      </c>
      <c r="C21" s="424">
        <v>494</v>
      </c>
      <c r="D21" s="424">
        <v>575</v>
      </c>
      <c r="E21" s="424">
        <v>511</v>
      </c>
      <c r="F21" s="424">
        <v>414</v>
      </c>
      <c r="G21" s="424">
        <v>157</v>
      </c>
      <c r="H21" s="424">
        <v>150</v>
      </c>
      <c r="I21" s="424">
        <v>169</v>
      </c>
      <c r="J21" s="424">
        <v>106</v>
      </c>
      <c r="K21" s="424">
        <v>40</v>
      </c>
      <c r="L21" s="424">
        <v>62</v>
      </c>
      <c r="M21" s="424">
        <v>89</v>
      </c>
      <c r="N21" s="421">
        <v>-0.78809523809523807</v>
      </c>
      <c r="O21" s="421">
        <v>0.43548387096774194</v>
      </c>
      <c r="P21" s="4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row>
    <row r="22" spans="1:67" x14ac:dyDescent="0.25">
      <c r="A22" s="11" t="s">
        <v>471</v>
      </c>
      <c r="B22" s="424">
        <v>366</v>
      </c>
      <c r="C22" s="424">
        <v>175</v>
      </c>
      <c r="D22" s="424">
        <v>138</v>
      </c>
      <c r="E22" s="424">
        <v>121</v>
      </c>
      <c r="F22" s="424">
        <v>107</v>
      </c>
      <c r="G22" s="424">
        <v>93</v>
      </c>
      <c r="H22" s="424">
        <v>70</v>
      </c>
      <c r="I22" s="424">
        <v>61</v>
      </c>
      <c r="J22" s="424">
        <v>77</v>
      </c>
      <c r="K22" s="424">
        <v>86</v>
      </c>
      <c r="L22" s="424">
        <v>74</v>
      </c>
      <c r="M22" s="424">
        <v>115</v>
      </c>
      <c r="N22" s="421">
        <v>-0.68579234972677594</v>
      </c>
      <c r="O22" s="421">
        <v>0.55405405405405406</v>
      </c>
      <c r="P22" s="421"/>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row>
    <row r="23" spans="1:67" x14ac:dyDescent="0.25">
      <c r="A23" s="11" t="s">
        <v>472</v>
      </c>
      <c r="B23" s="424">
        <v>91</v>
      </c>
      <c r="C23" s="424">
        <v>89</v>
      </c>
      <c r="D23" s="424">
        <v>43</v>
      </c>
      <c r="E23" s="424">
        <v>29</v>
      </c>
      <c r="F23" s="424">
        <v>29</v>
      </c>
      <c r="G23" s="424">
        <v>39</v>
      </c>
      <c r="H23" s="424">
        <v>29</v>
      </c>
      <c r="I23" s="424">
        <v>18</v>
      </c>
      <c r="J23" s="424">
        <v>21</v>
      </c>
      <c r="K23" s="424">
        <v>11</v>
      </c>
      <c r="L23" s="424">
        <v>10</v>
      </c>
      <c r="M23" s="424">
        <v>13</v>
      </c>
      <c r="N23" s="421">
        <v>-0.8571428571428571</v>
      </c>
      <c r="O23" s="421">
        <v>0.3</v>
      </c>
      <c r="P23" s="421"/>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row>
    <row r="24" spans="1:67" x14ac:dyDescent="0.25">
      <c r="A24" s="11" t="s">
        <v>473</v>
      </c>
      <c r="B24" s="424">
        <v>4</v>
      </c>
      <c r="C24" s="424">
        <v>0</v>
      </c>
      <c r="D24" s="424">
        <v>0</v>
      </c>
      <c r="E24" s="424">
        <v>0</v>
      </c>
      <c r="F24" s="424">
        <v>0</v>
      </c>
      <c r="G24" s="424">
        <v>12</v>
      </c>
      <c r="H24" s="424">
        <v>12</v>
      </c>
      <c r="I24" s="424">
        <v>0</v>
      </c>
      <c r="J24" s="424">
        <v>0</v>
      </c>
      <c r="K24" s="424">
        <v>7</v>
      </c>
      <c r="L24" s="424">
        <v>7</v>
      </c>
      <c r="M24" s="424">
        <v>1</v>
      </c>
      <c r="N24" s="421">
        <v>-0.75</v>
      </c>
      <c r="O24" s="421">
        <v>-0.8571428571428571</v>
      </c>
      <c r="P24" s="421"/>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row>
    <row r="25" spans="1:67" x14ac:dyDescent="0.25">
      <c r="A25" s="11" t="s">
        <v>474</v>
      </c>
      <c r="B25" s="424">
        <v>36</v>
      </c>
      <c r="C25" s="424">
        <v>31</v>
      </c>
      <c r="D25" s="424">
        <v>26</v>
      </c>
      <c r="E25" s="424">
        <v>91</v>
      </c>
      <c r="F25" s="424">
        <v>136</v>
      </c>
      <c r="G25" s="424">
        <v>83.8</v>
      </c>
      <c r="H25" s="424">
        <v>67</v>
      </c>
      <c r="I25" s="424">
        <v>180.8</v>
      </c>
      <c r="J25" s="424">
        <v>208</v>
      </c>
      <c r="K25" s="424">
        <v>259</v>
      </c>
      <c r="L25" s="424">
        <v>121</v>
      </c>
      <c r="M25" s="424">
        <v>197</v>
      </c>
      <c r="N25" s="421">
        <v>4.4722222222222223</v>
      </c>
      <c r="O25" s="421">
        <v>0.62809917355371903</v>
      </c>
      <c r="P25" s="421"/>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row>
    <row r="26" spans="1:67" ht="17.25" x14ac:dyDescent="0.25">
      <c r="A26" s="12" t="s">
        <v>943</v>
      </c>
      <c r="B26" s="13">
        <v>6842</v>
      </c>
      <c r="C26" s="13">
        <v>7088</v>
      </c>
      <c r="D26" s="13">
        <v>6086</v>
      </c>
      <c r="E26" s="13">
        <v>4870</v>
      </c>
      <c r="F26" s="13">
        <v>3786</v>
      </c>
      <c r="G26" s="13">
        <v>3130.8</v>
      </c>
      <c r="H26" s="13">
        <v>2459</v>
      </c>
      <c r="I26" s="13">
        <v>2278.8000000000002</v>
      </c>
      <c r="J26" s="13">
        <v>2061</v>
      </c>
      <c r="K26" s="13">
        <v>1337</v>
      </c>
      <c r="L26" s="13">
        <v>1212</v>
      </c>
      <c r="M26" s="13">
        <v>1772</v>
      </c>
      <c r="N26" s="25">
        <v>-0.74101140017538736</v>
      </c>
      <c r="O26" s="25">
        <v>0.46204620462046203</v>
      </c>
      <c r="P26" s="25"/>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row>
    <row r="27" spans="1:67" x14ac:dyDescent="0.25">
      <c r="A27" s="28" t="s">
        <v>945</v>
      </c>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row>
    <row r="28" spans="1:67" x14ac:dyDescent="0.25">
      <c r="A28" s="28" t="s">
        <v>946</v>
      </c>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row>
    <row r="29" spans="1:67" x14ac:dyDescent="0.25">
      <c r="A29" s="97" t="s">
        <v>947</v>
      </c>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row>
    <row r="30" spans="1:67" x14ac:dyDescent="0.25">
      <c r="A30" s="28" t="s">
        <v>531</v>
      </c>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row>
    <row r="31" spans="1:67" s="378" customFormat="1" ht="5.25" customHeight="1" x14ac:dyDescent="0.25"/>
    <row r="32" spans="1:67" x14ac:dyDescent="0.25">
      <c r="A32" s="98"/>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row>
    <row r="33" spans="1:67" ht="21" x14ac:dyDescent="0.35">
      <c r="A33" s="783" t="s">
        <v>734</v>
      </c>
      <c r="B33" s="784"/>
      <c r="C33" s="784"/>
      <c r="D33" s="784"/>
      <c r="E33" s="784"/>
      <c r="F33" s="784"/>
      <c r="G33" s="784"/>
      <c r="H33" s="784"/>
      <c r="I33" s="784"/>
      <c r="J33" s="784"/>
      <c r="K33" s="784"/>
      <c r="L33" s="784"/>
      <c r="M33" s="785"/>
      <c r="N33"/>
    </row>
    <row r="34" spans="1:67" x14ac:dyDescent="0.25">
      <c r="A34" s="21" t="s">
        <v>22</v>
      </c>
      <c r="B34" s="21"/>
      <c r="C34" s="19" t="s">
        <v>13</v>
      </c>
      <c r="D34" s="19" t="s">
        <v>14</v>
      </c>
      <c r="E34" s="19" t="s">
        <v>15</v>
      </c>
      <c r="F34" s="19" t="s">
        <v>16</v>
      </c>
      <c r="G34" s="19" t="s">
        <v>17</v>
      </c>
      <c r="H34" s="19" t="s">
        <v>18</v>
      </c>
      <c r="I34" s="19" t="s">
        <v>19</v>
      </c>
      <c r="J34" s="19" t="s">
        <v>20</v>
      </c>
      <c r="K34" s="19" t="s">
        <v>530</v>
      </c>
      <c r="L34" s="19" t="s">
        <v>936</v>
      </c>
      <c r="M34" s="19" t="s">
        <v>1043</v>
      </c>
      <c r="N34"/>
    </row>
    <row r="35" spans="1:67" ht="45" x14ac:dyDescent="0.25">
      <c r="A35" s="54" t="s">
        <v>948</v>
      </c>
      <c r="B35" s="11"/>
      <c r="C35" s="11">
        <v>5</v>
      </c>
      <c r="D35" s="11">
        <v>6</v>
      </c>
      <c r="E35" s="11">
        <v>7</v>
      </c>
      <c r="F35" s="11">
        <v>9</v>
      </c>
      <c r="G35" s="11">
        <v>6</v>
      </c>
      <c r="H35" s="11">
        <v>0</v>
      </c>
      <c r="I35" s="54" t="s">
        <v>901</v>
      </c>
      <c r="J35" s="54" t="s">
        <v>475</v>
      </c>
      <c r="K35" s="11">
        <v>5</v>
      </c>
      <c r="L35" s="30">
        <v>5</v>
      </c>
      <c r="M35" s="30">
        <v>6</v>
      </c>
      <c r="N35"/>
    </row>
    <row r="36" spans="1:67" x14ac:dyDescent="0.25">
      <c r="A36" s="16" t="s">
        <v>949</v>
      </c>
      <c r="N36"/>
    </row>
    <row r="37" spans="1:67" x14ac:dyDescent="0.25">
      <c r="A37" s="16" t="s">
        <v>735</v>
      </c>
      <c r="N37"/>
    </row>
    <row r="38" spans="1:67" s="196" customFormat="1" ht="5.25" customHeight="1" x14ac:dyDescent="0.25"/>
    <row r="39" spans="1:67" x14ac:dyDescent="0.25">
      <c r="A39" s="16"/>
    </row>
    <row r="40" spans="1:67" ht="26.25" x14ac:dyDescent="0.4">
      <c r="A40" s="18" t="s">
        <v>476</v>
      </c>
      <c r="M40" s="27"/>
      <c r="BL40"/>
      <c r="BM40"/>
      <c r="BN40"/>
      <c r="BO40"/>
    </row>
    <row r="41" spans="1:67" x14ac:dyDescent="0.25">
      <c r="A41" s="2" t="s">
        <v>477</v>
      </c>
      <c r="M41" s="27"/>
      <c r="BL41"/>
      <c r="BM41"/>
      <c r="BN41"/>
      <c r="BO41"/>
    </row>
    <row r="42" spans="1:67" x14ac:dyDescent="0.25">
      <c r="A42" s="19" t="s">
        <v>478</v>
      </c>
      <c r="B42" s="19" t="s">
        <v>479</v>
      </c>
      <c r="C42" s="19" t="s">
        <v>480</v>
      </c>
      <c r="D42" s="700">
        <v>2014</v>
      </c>
      <c r="E42" s="700"/>
      <c r="F42" s="700"/>
      <c r="G42" s="700">
        <v>2015</v>
      </c>
      <c r="H42" s="700"/>
      <c r="I42" s="700"/>
      <c r="J42" s="700">
        <v>2016</v>
      </c>
      <c r="K42" s="700"/>
      <c r="L42" s="700"/>
      <c r="M42" s="27"/>
      <c r="BL42"/>
      <c r="BM42"/>
      <c r="BN42"/>
      <c r="BO42"/>
    </row>
    <row r="43" spans="1:67" s="99" customFormat="1" ht="60" x14ac:dyDescent="0.25">
      <c r="A43" s="23"/>
      <c r="B43" s="23"/>
      <c r="C43" s="23"/>
      <c r="D43" s="23" t="s">
        <v>481</v>
      </c>
      <c r="E43" s="23" t="s">
        <v>482</v>
      </c>
      <c r="F43" s="23" t="s">
        <v>483</v>
      </c>
      <c r="G43" s="23" t="s">
        <v>481</v>
      </c>
      <c r="H43" s="23" t="s">
        <v>736</v>
      </c>
      <c r="I43" s="23" t="s">
        <v>737</v>
      </c>
      <c r="J43" s="429" t="s">
        <v>481</v>
      </c>
      <c r="K43" s="429" t="s">
        <v>953</v>
      </c>
      <c r="L43" s="429" t="s">
        <v>954</v>
      </c>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row>
    <row r="44" spans="1:67" ht="57.75" x14ac:dyDescent="0.25">
      <c r="A44" s="54" t="s">
        <v>484</v>
      </c>
      <c r="B44" s="54" t="s">
        <v>485</v>
      </c>
      <c r="C44" s="54" t="s">
        <v>486</v>
      </c>
      <c r="D44" s="11">
        <v>15</v>
      </c>
      <c r="E44" s="11">
        <v>15</v>
      </c>
      <c r="F44" s="11">
        <v>15</v>
      </c>
      <c r="G44" s="11">
        <v>15</v>
      </c>
      <c r="H44" s="11">
        <v>15</v>
      </c>
      <c r="I44" s="11">
        <v>15</v>
      </c>
      <c r="J44" s="430" t="s">
        <v>964</v>
      </c>
      <c r="K44" s="430">
        <v>15</v>
      </c>
      <c r="L44" s="430">
        <v>15</v>
      </c>
      <c r="M44" s="27"/>
      <c r="BL44"/>
      <c r="BM44"/>
      <c r="BN44"/>
      <c r="BO44"/>
    </row>
    <row r="45" spans="1:67" ht="30" x14ac:dyDescent="0.25">
      <c r="A45" s="54" t="s">
        <v>965</v>
      </c>
      <c r="B45" s="54" t="s">
        <v>488</v>
      </c>
      <c r="C45" s="54" t="s">
        <v>489</v>
      </c>
      <c r="D45" s="26" t="s">
        <v>490</v>
      </c>
      <c r="E45" s="11">
        <v>139</v>
      </c>
      <c r="F45" s="26" t="s">
        <v>491</v>
      </c>
      <c r="G45" s="26" t="s">
        <v>490</v>
      </c>
      <c r="H45" s="11">
        <v>139</v>
      </c>
      <c r="I45" s="11">
        <v>139</v>
      </c>
      <c r="J45" s="431" t="s">
        <v>490</v>
      </c>
      <c r="K45" s="430">
        <v>139</v>
      </c>
      <c r="L45" s="431">
        <v>139</v>
      </c>
      <c r="M45" s="27"/>
      <c r="BL45"/>
      <c r="BM45"/>
      <c r="BN45"/>
      <c r="BO45"/>
    </row>
    <row r="46" spans="1:67" x14ac:dyDescent="0.25">
      <c r="A46" s="54" t="s">
        <v>966</v>
      </c>
      <c r="B46" s="54" t="s">
        <v>492</v>
      </c>
      <c r="C46" s="54" t="s">
        <v>493</v>
      </c>
      <c r="D46" s="11">
        <v>176</v>
      </c>
      <c r="E46" s="11">
        <v>168</v>
      </c>
      <c r="F46" s="11">
        <v>161</v>
      </c>
      <c r="G46" s="11">
        <v>176</v>
      </c>
      <c r="H46" s="11">
        <v>184</v>
      </c>
      <c r="I46" s="11">
        <v>184</v>
      </c>
      <c r="J46" s="430">
        <v>176</v>
      </c>
      <c r="K46" s="430">
        <v>184</v>
      </c>
      <c r="L46" s="430">
        <v>184</v>
      </c>
      <c r="M46" s="27"/>
      <c r="BL46"/>
      <c r="BM46"/>
      <c r="BN46"/>
      <c r="BO46"/>
    </row>
    <row r="47" spans="1:67" x14ac:dyDescent="0.25">
      <c r="A47" s="54" t="s">
        <v>494</v>
      </c>
      <c r="B47" s="54" t="s">
        <v>495</v>
      </c>
      <c r="C47" s="54" t="s">
        <v>496</v>
      </c>
      <c r="D47" s="11">
        <v>50</v>
      </c>
      <c r="E47" s="11">
        <v>50</v>
      </c>
      <c r="F47" s="11">
        <v>40</v>
      </c>
      <c r="G47" s="11">
        <v>50</v>
      </c>
      <c r="H47" s="11">
        <v>50</v>
      </c>
      <c r="I47" s="11">
        <v>40</v>
      </c>
      <c r="J47" s="430">
        <v>50</v>
      </c>
      <c r="K47" s="430">
        <v>50</v>
      </c>
      <c r="L47" s="430">
        <v>40</v>
      </c>
      <c r="M47" s="27"/>
      <c r="BL47"/>
      <c r="BM47"/>
      <c r="BN47"/>
      <c r="BO47"/>
    </row>
    <row r="48" spans="1:67" ht="30" x14ac:dyDescent="0.25">
      <c r="A48" s="54" t="s">
        <v>967</v>
      </c>
      <c r="B48" s="54" t="s">
        <v>497</v>
      </c>
      <c r="C48" s="54" t="s">
        <v>498</v>
      </c>
      <c r="D48" s="11">
        <v>90</v>
      </c>
      <c r="E48" s="11">
        <v>90</v>
      </c>
      <c r="F48" s="11">
        <v>72</v>
      </c>
      <c r="G48" s="11">
        <v>90</v>
      </c>
      <c r="H48" s="11">
        <v>90</v>
      </c>
      <c r="I48" s="11">
        <v>90</v>
      </c>
      <c r="J48" s="430">
        <v>90</v>
      </c>
      <c r="K48" s="430">
        <v>90</v>
      </c>
      <c r="L48" s="430">
        <v>90</v>
      </c>
      <c r="M48" s="27"/>
      <c r="BL48"/>
      <c r="BM48"/>
      <c r="BN48"/>
      <c r="BO48"/>
    </row>
    <row r="49" spans="1:67" x14ac:dyDescent="0.25">
      <c r="A49" s="54" t="s">
        <v>499</v>
      </c>
      <c r="B49" s="54" t="s">
        <v>500</v>
      </c>
      <c r="C49" s="54" t="s">
        <v>22</v>
      </c>
      <c r="D49" s="11">
        <v>21</v>
      </c>
      <c r="E49" s="11">
        <v>21</v>
      </c>
      <c r="F49" s="11">
        <v>21</v>
      </c>
      <c r="G49" s="11">
        <v>21</v>
      </c>
      <c r="H49" s="11">
        <v>21</v>
      </c>
      <c r="I49" s="11">
        <v>21</v>
      </c>
      <c r="J49" s="430">
        <v>21</v>
      </c>
      <c r="K49" s="430">
        <v>21</v>
      </c>
      <c r="L49" s="430">
        <v>21</v>
      </c>
      <c r="M49" s="27"/>
      <c r="BL49"/>
      <c r="BM49"/>
      <c r="BN49"/>
      <c r="BO49"/>
    </row>
    <row r="50" spans="1:67" ht="30" x14ac:dyDescent="0.25">
      <c r="A50" s="54" t="s">
        <v>968</v>
      </c>
      <c r="B50" s="54" t="s">
        <v>501</v>
      </c>
      <c r="C50" s="54" t="s">
        <v>489</v>
      </c>
      <c r="D50" s="11">
        <v>103</v>
      </c>
      <c r="E50" s="11">
        <v>103</v>
      </c>
      <c r="F50" s="11">
        <v>75</v>
      </c>
      <c r="G50" s="11">
        <v>103</v>
      </c>
      <c r="H50" s="11">
        <v>103</v>
      </c>
      <c r="I50" s="11">
        <v>103</v>
      </c>
      <c r="J50" s="430">
        <v>103</v>
      </c>
      <c r="K50" s="430">
        <v>103</v>
      </c>
      <c r="L50" s="430">
        <v>103</v>
      </c>
      <c r="M50" s="27"/>
      <c r="BL50"/>
      <c r="BM50"/>
      <c r="BN50"/>
      <c r="BO50"/>
    </row>
    <row r="51" spans="1:67" x14ac:dyDescent="0.25">
      <c r="A51" s="54" t="s">
        <v>969</v>
      </c>
      <c r="B51" s="54" t="s">
        <v>502</v>
      </c>
      <c r="C51" s="54" t="s">
        <v>489</v>
      </c>
      <c r="D51" s="11">
        <v>78</v>
      </c>
      <c r="E51" s="11">
        <v>78</v>
      </c>
      <c r="F51" s="11">
        <v>76</v>
      </c>
      <c r="G51" s="11">
        <v>78</v>
      </c>
      <c r="H51" s="11">
        <v>78</v>
      </c>
      <c r="I51" s="11">
        <v>78</v>
      </c>
      <c r="J51" s="430">
        <v>78</v>
      </c>
      <c r="K51" s="430">
        <v>78</v>
      </c>
      <c r="L51" s="430">
        <v>78</v>
      </c>
      <c r="M51" s="27"/>
      <c r="BL51"/>
      <c r="BM51"/>
      <c r="BN51"/>
      <c r="BO51"/>
    </row>
    <row r="52" spans="1:67" s="2" customFormat="1" x14ac:dyDescent="0.25">
      <c r="A52" s="76" t="s">
        <v>337</v>
      </c>
      <c r="B52" s="76"/>
      <c r="C52" s="76"/>
      <c r="D52" s="12">
        <v>672</v>
      </c>
      <c r="E52" s="12">
        <v>664</v>
      </c>
      <c r="F52" s="12">
        <v>580</v>
      </c>
      <c r="G52" s="12">
        <v>672</v>
      </c>
      <c r="H52" s="12">
        <v>680</v>
      </c>
      <c r="I52" s="12">
        <v>670</v>
      </c>
      <c r="J52" s="432">
        <v>672</v>
      </c>
      <c r="K52" s="432">
        <v>680</v>
      </c>
      <c r="L52" s="432">
        <v>670</v>
      </c>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row>
    <row r="53" spans="1:67" x14ac:dyDescent="0.25">
      <c r="A53" s="16" t="s">
        <v>503</v>
      </c>
      <c r="M53" s="27"/>
      <c r="BL53"/>
      <c r="BM53"/>
      <c r="BN53"/>
      <c r="BO53"/>
    </row>
    <row r="54" spans="1:67" x14ac:dyDescent="0.25">
      <c r="A54" s="16" t="s">
        <v>504</v>
      </c>
      <c r="M54" s="27"/>
      <c r="BL54"/>
      <c r="BM54"/>
      <c r="BN54"/>
      <c r="BO54"/>
    </row>
    <row r="55" spans="1:67" s="196" customFormat="1" ht="9" customHeight="1" x14ac:dyDescent="0.25">
      <c r="A55" s="379"/>
    </row>
    <row r="57" spans="1:67" ht="21" x14ac:dyDescent="0.35">
      <c r="A57" s="770" t="s">
        <v>505</v>
      </c>
      <c r="B57" s="771"/>
      <c r="C57" s="771"/>
      <c r="D57" s="771"/>
      <c r="E57" s="771"/>
      <c r="F57" s="771"/>
      <c r="G57" s="771"/>
      <c r="H57" s="771"/>
      <c r="I57" s="771"/>
      <c r="J57" s="771"/>
      <c r="K57" s="771"/>
      <c r="L57" s="771"/>
      <c r="M57" s="771"/>
      <c r="N57" s="771"/>
      <c r="O57" s="772"/>
    </row>
    <row r="58" spans="1:67" ht="21" customHeight="1" x14ac:dyDescent="0.25">
      <c r="A58" s="773" t="s">
        <v>506</v>
      </c>
      <c r="B58" s="774"/>
      <c r="C58" s="774"/>
      <c r="D58" s="774"/>
      <c r="E58" s="774"/>
      <c r="F58" s="774"/>
      <c r="G58" s="774"/>
      <c r="H58" s="774"/>
      <c r="I58" s="774"/>
      <c r="J58" s="774"/>
      <c r="K58" s="774"/>
      <c r="L58" s="774"/>
      <c r="M58" s="774"/>
      <c r="N58" s="774"/>
      <c r="O58" s="775"/>
    </row>
    <row r="59" spans="1:67" ht="21" x14ac:dyDescent="0.35">
      <c r="A59" s="65" t="s">
        <v>738</v>
      </c>
      <c r="B59" s="21"/>
      <c r="C59" s="21"/>
      <c r="D59" s="700">
        <v>2014</v>
      </c>
      <c r="E59" s="700"/>
      <c r="F59" s="700"/>
      <c r="G59" s="700">
        <v>2015</v>
      </c>
      <c r="H59" s="700"/>
      <c r="I59" s="700"/>
      <c r="J59" s="700">
        <v>2016</v>
      </c>
      <c r="K59" s="700"/>
      <c r="L59" s="700"/>
      <c r="M59" s="700">
        <v>2017</v>
      </c>
      <c r="N59" s="700"/>
      <c r="O59" s="700"/>
    </row>
    <row r="60" spans="1:67" ht="80.25" customHeight="1" x14ac:dyDescent="0.25">
      <c r="A60" s="19" t="s">
        <v>478</v>
      </c>
      <c r="B60" s="19" t="s">
        <v>479</v>
      </c>
      <c r="C60" s="23" t="s">
        <v>480</v>
      </c>
      <c r="D60" s="23" t="s">
        <v>481</v>
      </c>
      <c r="E60" s="23" t="s">
        <v>482</v>
      </c>
      <c r="F60" s="23" t="s">
        <v>483</v>
      </c>
      <c r="G60" s="23" t="s">
        <v>481</v>
      </c>
      <c r="H60" s="23" t="s">
        <v>736</v>
      </c>
      <c r="I60" s="23" t="s">
        <v>737</v>
      </c>
      <c r="J60" s="23" t="s">
        <v>481</v>
      </c>
      <c r="K60" s="23" t="s">
        <v>953</v>
      </c>
      <c r="L60" s="23" t="s">
        <v>954</v>
      </c>
      <c r="M60" s="23" t="s">
        <v>481</v>
      </c>
      <c r="N60" s="23" t="s">
        <v>1055</v>
      </c>
      <c r="O60" s="23" t="s">
        <v>1056</v>
      </c>
    </row>
    <row r="61" spans="1:67" x14ac:dyDescent="0.25">
      <c r="A61" s="54" t="s">
        <v>507</v>
      </c>
      <c r="B61" s="54" t="s">
        <v>508</v>
      </c>
      <c r="C61" s="54" t="s">
        <v>2</v>
      </c>
      <c r="D61" s="11">
        <v>9</v>
      </c>
      <c r="E61" s="11">
        <v>8</v>
      </c>
      <c r="F61" s="11">
        <v>5</v>
      </c>
      <c r="G61" s="11">
        <v>9</v>
      </c>
      <c r="H61" s="11">
        <v>9</v>
      </c>
      <c r="I61" s="11">
        <v>6</v>
      </c>
      <c r="J61" s="427">
        <v>9</v>
      </c>
      <c r="K61" s="427">
        <v>9</v>
      </c>
      <c r="L61" s="427">
        <v>6</v>
      </c>
      <c r="M61" s="427"/>
      <c r="N61" s="427"/>
      <c r="O61" s="427"/>
    </row>
    <row r="62" spans="1:67" x14ac:dyDescent="0.25">
      <c r="A62" s="54" t="s">
        <v>957</v>
      </c>
      <c r="B62" s="54" t="s">
        <v>509</v>
      </c>
      <c r="C62" s="54" t="s">
        <v>489</v>
      </c>
      <c r="D62" s="11">
        <v>51</v>
      </c>
      <c r="E62" s="11">
        <v>51</v>
      </c>
      <c r="F62" s="11">
        <v>38</v>
      </c>
      <c r="G62" s="11">
        <v>51</v>
      </c>
      <c r="H62" s="11">
        <v>51</v>
      </c>
      <c r="I62" s="11">
        <v>51</v>
      </c>
      <c r="J62" s="427">
        <v>51</v>
      </c>
      <c r="K62" s="427">
        <v>51</v>
      </c>
      <c r="L62" s="427">
        <v>51</v>
      </c>
      <c r="M62" s="427"/>
      <c r="N62" s="427"/>
      <c r="O62" s="427"/>
    </row>
    <row r="63" spans="1:67" ht="30" x14ac:dyDescent="0.25">
      <c r="A63" s="54" t="s">
        <v>956</v>
      </c>
      <c r="B63" s="54" t="s">
        <v>510</v>
      </c>
      <c r="C63" s="54" t="s">
        <v>7</v>
      </c>
      <c r="D63" s="11">
        <v>20</v>
      </c>
      <c r="E63" s="11">
        <v>16</v>
      </c>
      <c r="F63" s="11">
        <v>11</v>
      </c>
      <c r="G63" s="11">
        <v>20</v>
      </c>
      <c r="H63" s="11">
        <v>20</v>
      </c>
      <c r="I63" s="11">
        <v>17</v>
      </c>
      <c r="J63" s="427">
        <v>20</v>
      </c>
      <c r="K63" s="427">
        <v>20</v>
      </c>
      <c r="L63" s="427">
        <v>17</v>
      </c>
      <c r="M63" s="427"/>
      <c r="N63" s="427"/>
      <c r="O63" s="427"/>
    </row>
    <row r="64" spans="1:67" x14ac:dyDescent="0.25">
      <c r="A64" s="54" t="s">
        <v>511</v>
      </c>
      <c r="B64" s="54" t="s">
        <v>512</v>
      </c>
      <c r="C64" s="54" t="s">
        <v>8</v>
      </c>
      <c r="D64" s="11">
        <v>14</v>
      </c>
      <c r="E64" s="11">
        <v>14</v>
      </c>
      <c r="F64" s="11">
        <v>14</v>
      </c>
      <c r="G64" s="11">
        <v>14</v>
      </c>
      <c r="H64" s="11">
        <v>14</v>
      </c>
      <c r="I64" s="11">
        <v>14</v>
      </c>
      <c r="J64" s="427">
        <v>14</v>
      </c>
      <c r="K64" s="427">
        <v>14</v>
      </c>
      <c r="L64" s="427">
        <v>14</v>
      </c>
      <c r="M64" s="427"/>
      <c r="N64" s="427"/>
      <c r="O64" s="427"/>
    </row>
    <row r="65" spans="1:67" ht="30" x14ac:dyDescent="0.25">
      <c r="A65" s="54" t="s">
        <v>958</v>
      </c>
      <c r="B65" s="54" t="s">
        <v>513</v>
      </c>
      <c r="C65" s="54" t="s">
        <v>8</v>
      </c>
      <c r="D65" s="11">
        <v>9</v>
      </c>
      <c r="E65" s="11">
        <v>9</v>
      </c>
      <c r="F65" s="11">
        <v>7</v>
      </c>
      <c r="G65" s="11">
        <v>9</v>
      </c>
      <c r="H65" s="11">
        <v>10</v>
      </c>
      <c r="I65" s="11">
        <v>9</v>
      </c>
      <c r="J65" s="427">
        <v>9</v>
      </c>
      <c r="K65" s="427">
        <v>10</v>
      </c>
      <c r="L65" s="427">
        <v>9</v>
      </c>
      <c r="M65" s="427"/>
      <c r="N65" s="427"/>
      <c r="O65" s="427"/>
    </row>
    <row r="66" spans="1:67" ht="30" x14ac:dyDescent="0.25">
      <c r="A66" s="54" t="s">
        <v>959</v>
      </c>
      <c r="B66" s="54" t="s">
        <v>515</v>
      </c>
      <c r="C66" s="54" t="s">
        <v>516</v>
      </c>
      <c r="D66" s="11">
        <v>16</v>
      </c>
      <c r="E66" s="11">
        <v>16</v>
      </c>
      <c r="F66" s="11">
        <v>6</v>
      </c>
      <c r="G66" s="11">
        <v>16</v>
      </c>
      <c r="H66" s="11">
        <v>16</v>
      </c>
      <c r="I66" s="11">
        <v>10</v>
      </c>
      <c r="J66" s="427">
        <v>16</v>
      </c>
      <c r="K66" s="427">
        <v>16</v>
      </c>
      <c r="L66" s="427">
        <v>16</v>
      </c>
      <c r="M66" s="427"/>
      <c r="N66" s="427"/>
      <c r="O66" s="427"/>
    </row>
    <row r="67" spans="1:67" ht="30" x14ac:dyDescent="0.25">
      <c r="A67" s="54" t="s">
        <v>1079</v>
      </c>
      <c r="B67" s="54" t="s">
        <v>517</v>
      </c>
      <c r="C67" s="54" t="s">
        <v>8</v>
      </c>
      <c r="D67" s="11">
        <v>14</v>
      </c>
      <c r="E67" s="11">
        <v>11</v>
      </c>
      <c r="F67" s="11">
        <v>4</v>
      </c>
      <c r="G67" s="11">
        <v>14</v>
      </c>
      <c r="H67" s="11">
        <v>11</v>
      </c>
      <c r="I67" s="11">
        <v>4</v>
      </c>
      <c r="J67" s="427">
        <v>14</v>
      </c>
      <c r="K67" s="427">
        <v>12</v>
      </c>
      <c r="L67" s="427">
        <v>10</v>
      </c>
      <c r="M67" s="430">
        <v>14</v>
      </c>
      <c r="N67" s="430">
        <v>14</v>
      </c>
      <c r="O67" s="430">
        <v>13</v>
      </c>
    </row>
    <row r="68" spans="1:67" ht="45" x14ac:dyDescent="0.25">
      <c r="A68" s="54" t="s">
        <v>518</v>
      </c>
      <c r="B68" s="54" t="s">
        <v>519</v>
      </c>
      <c r="C68" s="54" t="s">
        <v>763</v>
      </c>
      <c r="D68" s="11">
        <v>18</v>
      </c>
      <c r="E68" s="11">
        <v>16</v>
      </c>
      <c r="F68" s="11">
        <v>13</v>
      </c>
      <c r="G68" s="11">
        <v>18</v>
      </c>
      <c r="H68" s="11">
        <v>16</v>
      </c>
      <c r="I68" s="11">
        <v>13</v>
      </c>
      <c r="J68" s="427">
        <v>18</v>
      </c>
      <c r="K68" s="427">
        <v>16</v>
      </c>
      <c r="L68" s="427">
        <v>13</v>
      </c>
      <c r="M68" s="427"/>
      <c r="N68" s="427"/>
      <c r="O68" s="427"/>
    </row>
    <row r="69" spans="1:67" ht="17.25" x14ac:dyDescent="0.25">
      <c r="A69" s="54" t="s">
        <v>960</v>
      </c>
      <c r="B69" s="54" t="s">
        <v>512</v>
      </c>
      <c r="C69" s="54" t="s">
        <v>22</v>
      </c>
      <c r="D69" s="11">
        <v>60</v>
      </c>
      <c r="E69" s="11">
        <v>60</v>
      </c>
      <c r="F69" s="11">
        <v>60</v>
      </c>
      <c r="G69" s="11">
        <v>60</v>
      </c>
      <c r="H69" s="11">
        <v>60</v>
      </c>
      <c r="I69" s="11">
        <v>60</v>
      </c>
      <c r="J69" s="427">
        <v>60</v>
      </c>
      <c r="K69" s="427">
        <v>60</v>
      </c>
      <c r="L69" s="427">
        <v>60</v>
      </c>
      <c r="M69" s="427"/>
      <c r="N69" s="427"/>
      <c r="O69" s="427"/>
    </row>
    <row r="70" spans="1:67" ht="60" x14ac:dyDescent="0.25">
      <c r="A70" s="54" t="s">
        <v>961</v>
      </c>
      <c r="B70" s="54" t="s">
        <v>520</v>
      </c>
      <c r="C70" s="54" t="s">
        <v>521</v>
      </c>
      <c r="D70" s="11">
        <v>51</v>
      </c>
      <c r="E70" s="11">
        <v>51</v>
      </c>
      <c r="F70" s="11">
        <v>30</v>
      </c>
      <c r="G70" s="11">
        <v>51</v>
      </c>
      <c r="H70" s="11">
        <v>51</v>
      </c>
      <c r="I70" s="11">
        <v>44</v>
      </c>
      <c r="J70" s="427">
        <v>51</v>
      </c>
      <c r="K70" s="427">
        <v>51</v>
      </c>
      <c r="L70" s="427">
        <v>51</v>
      </c>
      <c r="M70" s="427"/>
      <c r="N70" s="427"/>
      <c r="O70" s="427"/>
    </row>
    <row r="71" spans="1:67" ht="30" x14ac:dyDescent="0.25">
      <c r="A71" s="54" t="s">
        <v>962</v>
      </c>
      <c r="B71" s="54" t="s">
        <v>522</v>
      </c>
      <c r="C71" s="54" t="s">
        <v>1</v>
      </c>
      <c r="D71" s="11">
        <v>11</v>
      </c>
      <c r="E71" s="11">
        <v>11</v>
      </c>
      <c r="F71" s="11">
        <v>5</v>
      </c>
      <c r="G71" s="11">
        <v>11</v>
      </c>
      <c r="H71" s="11">
        <v>11</v>
      </c>
      <c r="I71" s="11">
        <v>8</v>
      </c>
      <c r="J71" s="427">
        <v>11</v>
      </c>
      <c r="K71" s="427">
        <v>13</v>
      </c>
      <c r="L71" s="427">
        <v>13</v>
      </c>
      <c r="M71" s="427"/>
      <c r="N71" s="427"/>
      <c r="O71" s="427"/>
    </row>
    <row r="72" spans="1:67" ht="45" x14ac:dyDescent="0.25">
      <c r="A72" s="54" t="s">
        <v>1080</v>
      </c>
      <c r="B72" s="54" t="s">
        <v>523</v>
      </c>
      <c r="C72" s="54" t="s">
        <v>6</v>
      </c>
      <c r="D72" s="11">
        <v>18</v>
      </c>
      <c r="E72" s="11">
        <v>18</v>
      </c>
      <c r="F72" s="11">
        <v>15</v>
      </c>
      <c r="G72" s="11">
        <v>18</v>
      </c>
      <c r="H72" s="11">
        <v>18</v>
      </c>
      <c r="I72" s="11">
        <v>17</v>
      </c>
      <c r="J72" s="427">
        <v>18</v>
      </c>
      <c r="K72" s="427">
        <v>18</v>
      </c>
      <c r="L72" s="427">
        <v>17</v>
      </c>
      <c r="M72" s="430">
        <v>18</v>
      </c>
      <c r="N72" s="430">
        <v>18</v>
      </c>
      <c r="O72" s="430">
        <v>18</v>
      </c>
    </row>
    <row r="73" spans="1:67" x14ac:dyDescent="0.25">
      <c r="A73" s="54" t="s">
        <v>524</v>
      </c>
      <c r="B73" s="54" t="s">
        <v>525</v>
      </c>
      <c r="C73" s="54" t="s">
        <v>2</v>
      </c>
      <c r="D73" s="11">
        <v>25</v>
      </c>
      <c r="E73" s="11">
        <v>22</v>
      </c>
      <c r="F73" s="11">
        <v>14</v>
      </c>
      <c r="G73" s="11">
        <v>25</v>
      </c>
      <c r="H73" s="11">
        <v>27</v>
      </c>
      <c r="I73" s="11">
        <v>20</v>
      </c>
      <c r="J73" s="427">
        <v>25</v>
      </c>
      <c r="K73" s="427">
        <v>27</v>
      </c>
      <c r="L73" s="427">
        <v>20</v>
      </c>
      <c r="M73" s="430">
        <v>25</v>
      </c>
      <c r="N73" s="430">
        <v>27</v>
      </c>
      <c r="O73" s="430">
        <v>27</v>
      </c>
    </row>
    <row r="74" spans="1:67" x14ac:dyDescent="0.25">
      <c r="A74" s="54" t="s">
        <v>963</v>
      </c>
      <c r="B74" s="54" t="s">
        <v>517</v>
      </c>
      <c r="C74" s="54" t="s">
        <v>1</v>
      </c>
      <c r="D74" s="11">
        <v>50</v>
      </c>
      <c r="E74" s="11">
        <v>50</v>
      </c>
      <c r="F74" s="11">
        <v>25</v>
      </c>
      <c r="G74" s="11">
        <v>50</v>
      </c>
      <c r="H74" s="11">
        <v>52</v>
      </c>
      <c r="I74" s="11">
        <v>52</v>
      </c>
      <c r="J74" s="427">
        <v>50</v>
      </c>
      <c r="K74" s="427">
        <v>52</v>
      </c>
      <c r="L74" s="427">
        <v>52</v>
      </c>
      <c r="M74" s="427"/>
      <c r="N74" s="427"/>
      <c r="O74" s="427"/>
    </row>
    <row r="75" spans="1:67" x14ac:dyDescent="0.25">
      <c r="A75" s="54" t="s">
        <v>739</v>
      </c>
      <c r="B75" s="54" t="s">
        <v>526</v>
      </c>
      <c r="C75" s="54" t="s">
        <v>2</v>
      </c>
      <c r="D75" s="11">
        <v>6</v>
      </c>
      <c r="E75" s="11">
        <v>6</v>
      </c>
      <c r="F75" s="11">
        <v>3</v>
      </c>
      <c r="G75" s="11">
        <v>6</v>
      </c>
      <c r="H75" s="11">
        <v>6</v>
      </c>
      <c r="I75" s="11">
        <v>6</v>
      </c>
      <c r="J75" s="427">
        <v>6</v>
      </c>
      <c r="K75" s="427">
        <v>6</v>
      </c>
      <c r="L75" s="427">
        <v>6</v>
      </c>
      <c r="M75" s="427"/>
      <c r="N75" s="427"/>
      <c r="O75" s="427"/>
    </row>
    <row r="76" spans="1:67" s="2" customFormat="1" x14ac:dyDescent="0.25">
      <c r="A76" s="12" t="s">
        <v>337</v>
      </c>
      <c r="B76" s="12"/>
      <c r="C76" s="12"/>
      <c r="D76" s="12">
        <v>312</v>
      </c>
      <c r="E76" s="12">
        <v>359</v>
      </c>
      <c r="F76" s="12">
        <v>250</v>
      </c>
      <c r="G76" s="12">
        <v>372</v>
      </c>
      <c r="H76" s="12">
        <v>372</v>
      </c>
      <c r="I76" s="12">
        <v>331</v>
      </c>
      <c r="J76" s="428">
        <v>372</v>
      </c>
      <c r="K76" s="428">
        <v>375</v>
      </c>
      <c r="L76" s="428">
        <v>355</v>
      </c>
      <c r="M76" s="428"/>
      <c r="N76" s="428"/>
      <c r="O76" s="428"/>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c r="BK76" s="73"/>
      <c r="BL76" s="73"/>
      <c r="BM76" s="73"/>
      <c r="BN76" s="73"/>
      <c r="BO76" s="73"/>
    </row>
    <row r="77" spans="1:67" ht="21" x14ac:dyDescent="0.35">
      <c r="A77" s="65" t="s">
        <v>740</v>
      </c>
      <c r="B77" s="21"/>
      <c r="C77" s="21"/>
      <c r="D77" s="700">
        <v>2014</v>
      </c>
      <c r="E77" s="700"/>
      <c r="F77" s="700"/>
      <c r="G77" s="700">
        <v>2015</v>
      </c>
      <c r="H77" s="700"/>
      <c r="I77" s="700"/>
      <c r="J77" s="700">
        <v>2016</v>
      </c>
      <c r="K77" s="700"/>
      <c r="L77" s="700"/>
      <c r="M77" s="700">
        <v>2017</v>
      </c>
      <c r="N77" s="700"/>
      <c r="O77" s="700"/>
    </row>
    <row r="78" spans="1:67" ht="83.25" customHeight="1" x14ac:dyDescent="0.25">
      <c r="A78" s="19" t="s">
        <v>478</v>
      </c>
      <c r="B78" s="19" t="s">
        <v>479</v>
      </c>
      <c r="C78" s="23" t="s">
        <v>480</v>
      </c>
      <c r="D78" s="23"/>
      <c r="E78" s="23"/>
      <c r="F78" s="23"/>
      <c r="G78" s="23" t="s">
        <v>481</v>
      </c>
      <c r="H78" s="23" t="s">
        <v>736</v>
      </c>
      <c r="I78" s="23" t="s">
        <v>737</v>
      </c>
      <c r="J78" s="23" t="s">
        <v>481</v>
      </c>
      <c r="K78" s="23" t="s">
        <v>953</v>
      </c>
      <c r="L78" s="23" t="s">
        <v>954</v>
      </c>
      <c r="M78" s="23" t="s">
        <v>481</v>
      </c>
      <c r="N78" s="23" t="s">
        <v>1055</v>
      </c>
      <c r="O78" s="23" t="s">
        <v>1056</v>
      </c>
    </row>
    <row r="79" spans="1:67" ht="60" x14ac:dyDescent="0.25">
      <c r="A79" s="54" t="s">
        <v>741</v>
      </c>
      <c r="B79" s="54" t="s">
        <v>742</v>
      </c>
      <c r="C79" s="54" t="s">
        <v>743</v>
      </c>
      <c r="D79" s="11" t="s">
        <v>127</v>
      </c>
      <c r="E79" s="11" t="s">
        <v>127</v>
      </c>
      <c r="F79" s="11" t="s">
        <v>127</v>
      </c>
      <c r="G79" s="11">
        <v>16</v>
      </c>
      <c r="H79" s="11">
        <v>8</v>
      </c>
      <c r="I79" s="11" t="s">
        <v>127</v>
      </c>
      <c r="J79" s="438">
        <v>16</v>
      </c>
      <c r="K79" s="438">
        <v>17</v>
      </c>
      <c r="L79" s="438">
        <v>8</v>
      </c>
      <c r="M79" s="438"/>
      <c r="N79" s="438"/>
      <c r="O79" s="438"/>
    </row>
    <row r="80" spans="1:67" ht="45" x14ac:dyDescent="0.25">
      <c r="A80" s="54" t="s">
        <v>744</v>
      </c>
      <c r="B80" s="54" t="s">
        <v>745</v>
      </c>
      <c r="C80" s="54" t="s">
        <v>746</v>
      </c>
      <c r="D80" s="11" t="s">
        <v>127</v>
      </c>
      <c r="E80" s="11" t="s">
        <v>127</v>
      </c>
      <c r="F80" s="11" t="s">
        <v>127</v>
      </c>
      <c r="G80" s="11">
        <v>42</v>
      </c>
      <c r="H80" s="11">
        <v>14</v>
      </c>
      <c r="I80" s="11" t="s">
        <v>127</v>
      </c>
      <c r="J80" s="438">
        <v>42</v>
      </c>
      <c r="K80" s="438">
        <v>28</v>
      </c>
      <c r="L80" s="438">
        <v>14</v>
      </c>
      <c r="M80" s="438"/>
      <c r="N80" s="438"/>
      <c r="O80" s="438"/>
    </row>
    <row r="81" spans="1:67" ht="45" x14ac:dyDescent="0.25">
      <c r="A81" s="54" t="s">
        <v>747</v>
      </c>
      <c r="B81" s="54" t="s">
        <v>748</v>
      </c>
      <c r="C81" s="54" t="s">
        <v>8</v>
      </c>
      <c r="D81" s="11" t="s">
        <v>127</v>
      </c>
      <c r="E81" s="11" t="s">
        <v>127</v>
      </c>
      <c r="F81" s="11" t="s">
        <v>127</v>
      </c>
      <c r="G81" s="11">
        <v>6</v>
      </c>
      <c r="H81" s="11">
        <v>2</v>
      </c>
      <c r="I81" s="11" t="s">
        <v>127</v>
      </c>
      <c r="J81" s="438">
        <v>6</v>
      </c>
      <c r="K81" s="438">
        <v>4</v>
      </c>
      <c r="L81" s="438">
        <v>2</v>
      </c>
      <c r="M81" s="438"/>
      <c r="N81" s="438"/>
      <c r="O81" s="438"/>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row>
    <row r="82" spans="1:67" ht="30" x14ac:dyDescent="0.25">
      <c r="A82" s="54" t="s">
        <v>487</v>
      </c>
      <c r="B82" s="54" t="s">
        <v>749</v>
      </c>
      <c r="C82" s="54" t="s">
        <v>380</v>
      </c>
      <c r="D82" s="11" t="s">
        <v>127</v>
      </c>
      <c r="E82" s="11" t="s">
        <v>127</v>
      </c>
      <c r="F82" s="11" t="s">
        <v>127</v>
      </c>
      <c r="G82" s="11">
        <v>50</v>
      </c>
      <c r="H82" s="11">
        <v>17</v>
      </c>
      <c r="I82" s="11" t="s">
        <v>127</v>
      </c>
      <c r="J82" s="438">
        <v>50</v>
      </c>
      <c r="K82" s="438">
        <v>26</v>
      </c>
      <c r="L82" s="438"/>
      <c r="M82" s="438"/>
      <c r="N82" s="438"/>
      <c r="O82" s="438"/>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row>
    <row r="83" spans="1:67" ht="30" x14ac:dyDescent="0.25">
      <c r="A83" s="54" t="s">
        <v>750</v>
      </c>
      <c r="B83" s="54" t="s">
        <v>751</v>
      </c>
      <c r="C83" s="54" t="s">
        <v>752</v>
      </c>
      <c r="D83" s="11" t="s">
        <v>127</v>
      </c>
      <c r="E83" s="11" t="s">
        <v>127</v>
      </c>
      <c r="F83" s="11" t="s">
        <v>127</v>
      </c>
      <c r="G83" s="11">
        <v>33</v>
      </c>
      <c r="H83" s="11">
        <v>9</v>
      </c>
      <c r="I83" s="11" t="s">
        <v>127</v>
      </c>
      <c r="J83" s="438">
        <v>33</v>
      </c>
      <c r="K83" s="438">
        <v>19</v>
      </c>
      <c r="L83" s="438">
        <v>11</v>
      </c>
      <c r="M83" s="438"/>
      <c r="N83" s="438"/>
      <c r="O83" s="438"/>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row>
    <row r="84" spans="1:67" ht="30" x14ac:dyDescent="0.25">
      <c r="A84" s="54" t="s">
        <v>753</v>
      </c>
      <c r="B84" s="54" t="s">
        <v>754</v>
      </c>
      <c r="C84" s="54" t="s">
        <v>7</v>
      </c>
      <c r="D84" s="11" t="s">
        <v>127</v>
      </c>
      <c r="E84" s="11" t="s">
        <v>127</v>
      </c>
      <c r="F84" s="11" t="s">
        <v>127</v>
      </c>
      <c r="G84" s="11">
        <v>12</v>
      </c>
      <c r="H84" s="11">
        <v>3</v>
      </c>
      <c r="I84" s="11">
        <v>1</v>
      </c>
      <c r="J84" s="438">
        <v>12</v>
      </c>
      <c r="K84" s="438">
        <v>6</v>
      </c>
      <c r="L84" s="438">
        <v>4</v>
      </c>
      <c r="M84" s="438"/>
      <c r="N84" s="438"/>
      <c r="O84" s="438"/>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row>
    <row r="85" spans="1:67" x14ac:dyDescent="0.25">
      <c r="A85" s="54" t="s">
        <v>755</v>
      </c>
      <c r="B85" s="54" t="s">
        <v>512</v>
      </c>
      <c r="C85" s="54" t="s">
        <v>24</v>
      </c>
      <c r="D85" s="11" t="s">
        <v>127</v>
      </c>
      <c r="E85" s="11" t="s">
        <v>127</v>
      </c>
      <c r="F85" s="11" t="s">
        <v>127</v>
      </c>
      <c r="G85" s="11">
        <v>30</v>
      </c>
      <c r="H85" s="11" t="s">
        <v>127</v>
      </c>
      <c r="I85" s="11" t="s">
        <v>127</v>
      </c>
      <c r="J85" s="438">
        <v>30</v>
      </c>
      <c r="K85" s="438">
        <v>4</v>
      </c>
      <c r="L85" s="438"/>
      <c r="M85" s="438"/>
      <c r="N85" s="438"/>
      <c r="O85" s="438"/>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row>
    <row r="86" spans="1:67" ht="30" x14ac:dyDescent="0.25">
      <c r="A86" s="54" t="s">
        <v>955</v>
      </c>
      <c r="B86" s="54" t="s">
        <v>756</v>
      </c>
      <c r="C86" s="54" t="s">
        <v>757</v>
      </c>
      <c r="D86" s="11" t="s">
        <v>127</v>
      </c>
      <c r="E86" s="11" t="s">
        <v>127</v>
      </c>
      <c r="F86" s="11" t="s">
        <v>127</v>
      </c>
      <c r="G86" s="11">
        <v>10</v>
      </c>
      <c r="H86" s="11">
        <v>10</v>
      </c>
      <c r="I86" s="11" t="s">
        <v>127</v>
      </c>
      <c r="J86" s="438">
        <v>10</v>
      </c>
      <c r="K86" s="438">
        <v>10</v>
      </c>
      <c r="L86" s="438">
        <v>10</v>
      </c>
      <c r="M86" s="438"/>
      <c r="N86" s="438"/>
      <c r="O86" s="438"/>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row>
    <row r="87" spans="1:67" ht="30" x14ac:dyDescent="0.25">
      <c r="A87" s="54" t="s">
        <v>758</v>
      </c>
      <c r="B87" s="54" t="s">
        <v>759</v>
      </c>
      <c r="C87" s="54" t="s">
        <v>22</v>
      </c>
      <c r="D87" s="11" t="s">
        <v>127</v>
      </c>
      <c r="E87" s="11" t="s">
        <v>127</v>
      </c>
      <c r="F87" s="11" t="s">
        <v>127</v>
      </c>
      <c r="G87" s="11">
        <v>16</v>
      </c>
      <c r="H87" s="11">
        <v>7</v>
      </c>
      <c r="I87" s="11" t="s">
        <v>127</v>
      </c>
      <c r="J87" s="438">
        <v>16</v>
      </c>
      <c r="K87" s="438">
        <v>7</v>
      </c>
      <c r="L87" s="438"/>
      <c r="M87" s="438"/>
      <c r="N87" s="438"/>
      <c r="O87" s="438"/>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row>
    <row r="88" spans="1:67" ht="60" x14ac:dyDescent="0.25">
      <c r="A88" s="54" t="s">
        <v>760</v>
      </c>
      <c r="B88" s="54" t="s">
        <v>761</v>
      </c>
      <c r="C88" s="54" t="s">
        <v>762</v>
      </c>
      <c r="D88" s="11" t="s">
        <v>127</v>
      </c>
      <c r="E88" s="11" t="s">
        <v>127</v>
      </c>
      <c r="F88" s="11" t="s">
        <v>127</v>
      </c>
      <c r="G88" s="11">
        <v>36</v>
      </c>
      <c r="H88" s="11">
        <v>12</v>
      </c>
      <c r="I88" s="11" t="s">
        <v>127</v>
      </c>
      <c r="J88" s="438">
        <v>36</v>
      </c>
      <c r="K88" s="438">
        <v>24</v>
      </c>
      <c r="L88" s="438">
        <v>12</v>
      </c>
      <c r="M88" s="438"/>
      <c r="N88" s="438"/>
      <c r="O88" s="43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row>
    <row r="89" spans="1:67" x14ac:dyDescent="0.25">
      <c r="A89" s="12" t="s">
        <v>337</v>
      </c>
      <c r="B89" s="12"/>
      <c r="C89" s="12"/>
      <c r="D89" s="12" t="s">
        <v>127</v>
      </c>
      <c r="E89" s="12" t="s">
        <v>127</v>
      </c>
      <c r="F89" s="12" t="s">
        <v>127</v>
      </c>
      <c r="G89" s="12">
        <v>251</v>
      </c>
      <c r="H89" s="12">
        <v>82</v>
      </c>
      <c r="I89" s="12">
        <v>1</v>
      </c>
      <c r="J89" s="439">
        <v>251</v>
      </c>
      <c r="K89" s="439">
        <v>145</v>
      </c>
      <c r="L89" s="439">
        <v>61</v>
      </c>
      <c r="M89" s="439"/>
      <c r="N89" s="439"/>
      <c r="O89" s="43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row>
    <row r="90" spans="1:67" x14ac:dyDescent="0.25">
      <c r="A90" s="28" t="s">
        <v>503</v>
      </c>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row>
    <row r="91" spans="1:67" x14ac:dyDescent="0.25">
      <c r="A91" s="28" t="s">
        <v>921</v>
      </c>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row>
  </sheetData>
  <mergeCells count="16">
    <mergeCell ref="A6:P6"/>
    <mergeCell ref="A4:H4"/>
    <mergeCell ref="D59:F59"/>
    <mergeCell ref="G59:I59"/>
    <mergeCell ref="D77:F77"/>
    <mergeCell ref="G77:I77"/>
    <mergeCell ref="D42:F42"/>
    <mergeCell ref="G42:I42"/>
    <mergeCell ref="A33:M33"/>
    <mergeCell ref="M59:O59"/>
    <mergeCell ref="M77:O77"/>
    <mergeCell ref="J59:L59"/>
    <mergeCell ref="J77:L77"/>
    <mergeCell ref="J42:L42"/>
    <mergeCell ref="A57:O57"/>
    <mergeCell ref="A58:O58"/>
  </mergeCells>
  <pageMargins left="0.7" right="0.7" top="0.75" bottom="0.75" header="0.3" footer="0.3"/>
  <pageSetup paperSize="9" orientation="portrait" r:id="rId1"/>
  <drawing r:id="rId2"/>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'Skills - apprent. and training'!B18:M18</xm:f>
              <xm:sqref>P18</xm:sqref>
            </x14:sparkline>
            <x14:sparkline>
              <xm:f>'Skills - apprent. and training'!B19:M19</xm:f>
              <xm:sqref>P19</xm:sqref>
            </x14:sparkline>
            <x14:sparkline>
              <xm:f>'Skills - apprent. and training'!B20:M20</xm:f>
              <xm:sqref>P20</xm:sqref>
            </x14:sparkline>
            <x14:sparkline>
              <xm:f>'Skills - apprent. and training'!B21:M21</xm:f>
              <xm:sqref>P21</xm:sqref>
            </x14:sparkline>
            <x14:sparkline>
              <xm:f>'Skills - apprent. and training'!B22:M22</xm:f>
              <xm:sqref>P22</xm:sqref>
            </x14:sparkline>
            <x14:sparkline>
              <xm:f>'Skills - apprent. and training'!B23:M23</xm:f>
              <xm:sqref>P23</xm:sqref>
            </x14:sparkline>
            <x14:sparkline>
              <xm:f>'Skills - apprent. and training'!B24:M24</xm:f>
              <xm:sqref>P24</xm:sqref>
            </x14:sparkline>
            <x14:sparkline>
              <xm:f>'Skills - apprent. and training'!B25:M25</xm:f>
              <xm:sqref>P25</xm:sqref>
            </x14:sparkline>
            <x14:sparkline>
              <xm:f>'Skills - apprent. and training'!B26:M26</xm:f>
              <xm:sqref>P26</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'Skills - apprent. and training'!B8:M8</xm:f>
              <xm:sqref>P8</xm:sqref>
            </x14:sparkline>
            <x14:sparkline>
              <xm:f>'Skills - apprent. and training'!B9:M9</xm:f>
              <xm:sqref>P9</xm:sqref>
            </x14:sparkline>
            <x14:sparkline>
              <xm:f>'Skills - apprent. and training'!B10:M10</xm:f>
              <xm:sqref>P10</xm:sqref>
            </x14:sparkline>
            <x14:sparkline>
              <xm:f>'Skills - apprent. and training'!B11:M11</xm:f>
              <xm:sqref>P11</xm:sqref>
            </x14:sparkline>
            <x14:sparkline>
              <xm:f>'Skills - apprent. and training'!B12:M12</xm:f>
              <xm:sqref>P12</xm:sqref>
            </x14:sparkline>
            <x14:sparkline>
              <xm:f>'Skills - apprent. and training'!B13:M13</xm:f>
              <xm:sqref>P13</xm:sqref>
            </x14:sparkline>
            <x14:sparkline>
              <xm:f>'Skills - apprent. and training'!B14:M14</xm:f>
              <xm:sqref>P14</xm:sqref>
            </x14:sparkline>
            <x14:sparkline>
              <xm:f>'Skills - apprent. and training'!B15:M15</xm:f>
              <xm:sqref>P15</xm:sqref>
            </x14:sparkline>
            <x14:sparkline>
              <xm:f>'Skills - apprent. and training'!B16:M16</xm:f>
              <xm:sqref>P16</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showGridLines="0" showRowColHeaders="0" zoomScale="70" zoomScaleNormal="70" workbookViewId="0">
      <selection activeCell="J18" sqref="J18"/>
    </sheetView>
  </sheetViews>
  <sheetFormatPr defaultRowHeight="15" x14ac:dyDescent="0.25"/>
  <cols>
    <col min="1" max="1" width="25.28515625" customWidth="1"/>
    <col min="2" max="2" width="53.28515625" bestFit="1" customWidth="1"/>
    <col min="3" max="3" width="24.42578125" customWidth="1"/>
    <col min="4" max="4" width="18.5703125" customWidth="1"/>
    <col min="5" max="6" width="14.7109375" customWidth="1"/>
    <col min="7" max="7" width="17.42578125" customWidth="1"/>
    <col min="8" max="16" width="14.7109375" customWidth="1"/>
    <col min="21" max="22" width="26.7109375" style="371" bestFit="1" customWidth="1"/>
    <col min="23" max="24" width="20.140625" style="371" bestFit="1" customWidth="1"/>
  </cols>
  <sheetData>
    <row r="1" spans="1:24" ht="22.5" customHeight="1" x14ac:dyDescent="0.25"/>
    <row r="2" spans="1:24" ht="22.5" customHeight="1" x14ac:dyDescent="0.25"/>
    <row r="4" spans="1:24" ht="26.25" x14ac:dyDescent="0.4">
      <c r="A4" s="18" t="s">
        <v>898</v>
      </c>
    </row>
    <row r="8" spans="1:24" ht="26.25" x14ac:dyDescent="0.4">
      <c r="A8" s="18" t="s">
        <v>864</v>
      </c>
    </row>
    <row r="9" spans="1:24" x14ac:dyDescent="0.25">
      <c r="B9" s="699" t="s">
        <v>1134</v>
      </c>
      <c r="C9" s="699"/>
      <c r="D9" s="699"/>
      <c r="E9" s="699"/>
      <c r="F9" s="699"/>
      <c r="G9" s="699"/>
      <c r="H9" s="699"/>
      <c r="I9" s="699"/>
      <c r="J9" s="699"/>
      <c r="K9" s="410"/>
    </row>
    <row r="10" spans="1:24" ht="45.75" customHeight="1" x14ac:dyDescent="0.25">
      <c r="B10" s="331" t="s">
        <v>332</v>
      </c>
      <c r="C10" s="469" t="s">
        <v>992</v>
      </c>
      <c r="D10" s="469" t="s">
        <v>993</v>
      </c>
      <c r="E10" s="469" t="s">
        <v>609</v>
      </c>
      <c r="F10" s="469" t="s">
        <v>994</v>
      </c>
      <c r="G10" s="469" t="s">
        <v>995</v>
      </c>
      <c r="H10" s="469" t="s">
        <v>996</v>
      </c>
      <c r="I10" s="469" t="s">
        <v>998</v>
      </c>
      <c r="J10" s="469" t="s">
        <v>997</v>
      </c>
      <c r="N10" s="371" t="s">
        <v>0</v>
      </c>
      <c r="O10" s="371" t="s">
        <v>610</v>
      </c>
      <c r="P10" s="371" t="s">
        <v>609</v>
      </c>
      <c r="Q10" s="371"/>
      <c r="U10" s="371" t="s">
        <v>332</v>
      </c>
      <c r="V10" s="371" t="s">
        <v>609</v>
      </c>
      <c r="W10" s="371" t="s">
        <v>1135</v>
      </c>
      <c r="X10" s="371" t="s">
        <v>995</v>
      </c>
    </row>
    <row r="11" spans="1:24" x14ac:dyDescent="0.25">
      <c r="B11" s="11" t="s">
        <v>5</v>
      </c>
      <c r="C11" s="14">
        <v>5418</v>
      </c>
      <c r="D11" s="448">
        <v>840960869.38000047</v>
      </c>
      <c r="E11" s="14">
        <v>3374</v>
      </c>
      <c r="F11" s="24">
        <v>9.9651485616397903E-2</v>
      </c>
      <c r="G11" s="448">
        <v>462472125.0237</v>
      </c>
      <c r="H11" s="24">
        <v>7.4625087621554773E-2</v>
      </c>
      <c r="I11" s="457">
        <v>99.72631832094747</v>
      </c>
      <c r="J11" s="24">
        <v>0.62273901808785526</v>
      </c>
      <c r="N11" s="371" t="s">
        <v>1</v>
      </c>
      <c r="O11" s="372">
        <v>343.085843797</v>
      </c>
      <c r="P11" s="371">
        <v>2249</v>
      </c>
      <c r="Q11" s="371"/>
      <c r="U11" s="371" t="s">
        <v>5</v>
      </c>
      <c r="V11" s="371">
        <v>3374</v>
      </c>
      <c r="W11" s="662">
        <f>X11/1000000</f>
        <v>462.47212502370002</v>
      </c>
      <c r="X11" s="373">
        <v>462472125.0237</v>
      </c>
    </row>
    <row r="12" spans="1:24" x14ac:dyDescent="0.25">
      <c r="B12" s="11" t="s">
        <v>6</v>
      </c>
      <c r="C12" s="14">
        <v>6414</v>
      </c>
      <c r="D12" s="448">
        <v>1083173729.6599996</v>
      </c>
      <c r="E12" s="14">
        <v>3935</v>
      </c>
      <c r="F12" s="24">
        <v>0.116220686396125</v>
      </c>
      <c r="G12" s="448">
        <v>525699560.00899994</v>
      </c>
      <c r="H12" s="24">
        <v>8.4827546581913452E-2</v>
      </c>
      <c r="I12" s="457">
        <v>87.348970646932898</v>
      </c>
      <c r="J12" s="24">
        <v>0.61350171499844086</v>
      </c>
      <c r="N12" s="371" t="s">
        <v>5</v>
      </c>
      <c r="O12" s="372">
        <v>384.15410602369985</v>
      </c>
      <c r="P12" s="371">
        <v>3144</v>
      </c>
      <c r="Q12" s="371"/>
      <c r="U12" s="371" t="s">
        <v>6</v>
      </c>
      <c r="V12" s="371">
        <v>3935</v>
      </c>
      <c r="W12" s="662">
        <f t="shared" ref="W12:W20" si="0">X12/1000000</f>
        <v>525.69956000899992</v>
      </c>
      <c r="X12" s="373">
        <v>525699560.00899994</v>
      </c>
    </row>
    <row r="13" spans="1:24" x14ac:dyDescent="0.25">
      <c r="B13" s="11" t="s">
        <v>7</v>
      </c>
      <c r="C13" s="14">
        <v>6997</v>
      </c>
      <c r="D13" s="448">
        <v>2770792541.670001</v>
      </c>
      <c r="E13" s="14">
        <v>4030</v>
      </c>
      <c r="F13" s="24">
        <v>0.11902652253529447</v>
      </c>
      <c r="G13" s="448">
        <v>1391621078.4007998</v>
      </c>
      <c r="H13" s="24">
        <v>0.22455373911744478</v>
      </c>
      <c r="I13" s="457">
        <v>162.97830713834404</v>
      </c>
      <c r="J13" s="24">
        <v>0.57596112619694151</v>
      </c>
      <c r="N13" s="371" t="s">
        <v>6</v>
      </c>
      <c r="O13" s="372">
        <v>438.2791250090001</v>
      </c>
      <c r="P13" s="371">
        <v>3651</v>
      </c>
      <c r="Q13" s="371"/>
      <c r="U13" s="371" t="s">
        <v>7</v>
      </c>
      <c r="V13" s="371">
        <v>4030</v>
      </c>
      <c r="W13" s="662">
        <f t="shared" si="0"/>
        <v>1391.6210784007997</v>
      </c>
      <c r="X13" s="373">
        <v>1391621078.4007998</v>
      </c>
    </row>
    <row r="14" spans="1:24" x14ac:dyDescent="0.25">
      <c r="B14" s="11" t="s">
        <v>1</v>
      </c>
      <c r="C14" s="14">
        <v>3770</v>
      </c>
      <c r="D14" s="448">
        <v>701093597.42999971</v>
      </c>
      <c r="E14" s="14">
        <v>2471</v>
      </c>
      <c r="F14" s="24">
        <v>7.2981274735660698E-2</v>
      </c>
      <c r="G14" s="448">
        <v>410587408.79699999</v>
      </c>
      <c r="H14" s="24">
        <v>6.6252904120898223E-2</v>
      </c>
      <c r="I14" s="457">
        <v>156.78994955416979</v>
      </c>
      <c r="J14" s="24">
        <v>0.65543766578249341</v>
      </c>
      <c r="N14" s="371" t="s">
        <v>3</v>
      </c>
      <c r="O14" s="372">
        <v>469.50153644440002</v>
      </c>
      <c r="P14" s="371">
        <v>3243</v>
      </c>
      <c r="Q14" s="371"/>
      <c r="U14" s="371" t="s">
        <v>1</v>
      </c>
      <c r="V14" s="371">
        <v>2471</v>
      </c>
      <c r="W14" s="662">
        <f t="shared" si="0"/>
        <v>410.58740879699997</v>
      </c>
      <c r="X14" s="373">
        <v>410587408.79699999</v>
      </c>
    </row>
    <row r="15" spans="1:24" x14ac:dyDescent="0.25">
      <c r="B15" s="11" t="s">
        <v>2</v>
      </c>
      <c r="C15" s="14">
        <v>6791</v>
      </c>
      <c r="D15" s="448">
        <v>1618137276.3300002</v>
      </c>
      <c r="E15" s="14">
        <v>4258</v>
      </c>
      <c r="F15" s="24">
        <v>0.1257605292693012</v>
      </c>
      <c r="G15" s="448">
        <v>792430791.6099</v>
      </c>
      <c r="H15" s="24">
        <v>0.1278676358167021</v>
      </c>
      <c r="I15" s="457">
        <v>111.09376019258961</v>
      </c>
      <c r="J15" s="24">
        <v>0.62700633190988075</v>
      </c>
      <c r="N15" s="371" t="s">
        <v>21</v>
      </c>
      <c r="O15" s="372">
        <v>470.18517727119996</v>
      </c>
      <c r="P15" s="371">
        <v>3527</v>
      </c>
      <c r="Q15" s="371"/>
      <c r="U15" s="371" t="s">
        <v>2</v>
      </c>
      <c r="V15" s="371">
        <v>4258</v>
      </c>
      <c r="W15" s="662">
        <f t="shared" si="0"/>
        <v>792.43079160989998</v>
      </c>
      <c r="X15" s="373">
        <v>792430791.6099</v>
      </c>
    </row>
    <row r="16" spans="1:24" x14ac:dyDescent="0.25">
      <c r="B16" s="11" t="s">
        <v>8</v>
      </c>
      <c r="C16" s="14">
        <v>6953</v>
      </c>
      <c r="D16" s="448">
        <v>1668836086.3400013</v>
      </c>
      <c r="E16" s="14">
        <v>4304</v>
      </c>
      <c r="F16" s="24">
        <v>0.12711914466300431</v>
      </c>
      <c r="G16" s="448">
        <v>827065022.15960002</v>
      </c>
      <c r="H16" s="24">
        <v>0.13345625910798489</v>
      </c>
      <c r="I16" s="457">
        <v>93.202838074839946</v>
      </c>
      <c r="J16" s="24">
        <v>0.61901337552135771</v>
      </c>
      <c r="N16" s="371" t="s">
        <v>10</v>
      </c>
      <c r="O16" s="372">
        <v>609.14346605699996</v>
      </c>
      <c r="P16" s="371">
        <v>3859</v>
      </c>
      <c r="Q16" s="371"/>
      <c r="U16" s="371" t="s">
        <v>8</v>
      </c>
      <c r="V16" s="371">
        <v>4304</v>
      </c>
      <c r="W16" s="662">
        <f t="shared" si="0"/>
        <v>827.06502215960006</v>
      </c>
      <c r="X16" s="373">
        <v>827065022.15960002</v>
      </c>
    </row>
    <row r="17" spans="2:24" x14ac:dyDescent="0.25">
      <c r="B17" s="11" t="s">
        <v>10</v>
      </c>
      <c r="C17" s="14">
        <v>6691</v>
      </c>
      <c r="D17" s="448">
        <v>1448507709.3099995</v>
      </c>
      <c r="E17" s="14">
        <v>4174</v>
      </c>
      <c r="F17" s="24">
        <v>0.1232795794199303</v>
      </c>
      <c r="G17" s="448">
        <v>696335843.05699992</v>
      </c>
      <c r="H17" s="24">
        <v>0.11236163325410124</v>
      </c>
      <c r="I17" s="457">
        <v>128.39700143196865</v>
      </c>
      <c r="J17" s="24">
        <v>0.62382304588252879</v>
      </c>
      <c r="N17" s="371" t="s">
        <v>8</v>
      </c>
      <c r="O17" s="372">
        <v>709.35363815960011</v>
      </c>
      <c r="P17" s="371">
        <v>3943</v>
      </c>
      <c r="Q17" s="371"/>
      <c r="U17" s="371" t="s">
        <v>10</v>
      </c>
      <c r="V17" s="371">
        <v>4174</v>
      </c>
      <c r="W17" s="662">
        <f t="shared" si="0"/>
        <v>696.33584305699992</v>
      </c>
      <c r="X17" s="373">
        <v>696335843.05699992</v>
      </c>
    </row>
    <row r="18" spans="2:24" x14ac:dyDescent="0.25">
      <c r="B18" s="11" t="s">
        <v>21</v>
      </c>
      <c r="C18" s="14">
        <v>5884</v>
      </c>
      <c r="D18" s="448">
        <v>1042024865.3020002</v>
      </c>
      <c r="E18" s="14">
        <v>3799</v>
      </c>
      <c r="F18" s="24">
        <v>0.11220391044952449</v>
      </c>
      <c r="G18" s="448">
        <v>555137807.27119994</v>
      </c>
      <c r="H18" s="24">
        <v>8.9577739431383224E-2</v>
      </c>
      <c r="I18" s="457">
        <v>97.166149498467078</v>
      </c>
      <c r="J18" s="24">
        <v>0.64564921821889876</v>
      </c>
      <c r="N18" s="371" t="s">
        <v>2</v>
      </c>
      <c r="O18" s="372">
        <v>709.55912460990021</v>
      </c>
      <c r="P18" s="371">
        <v>3920</v>
      </c>
      <c r="Q18" s="371"/>
      <c r="U18" s="371" t="s">
        <v>21</v>
      </c>
      <c r="V18" s="371">
        <v>3799</v>
      </c>
      <c r="W18" s="662">
        <f t="shared" si="0"/>
        <v>555.1378072711999</v>
      </c>
      <c r="X18" s="373">
        <v>555137807.27119994</v>
      </c>
    </row>
    <row r="19" spans="2:24" x14ac:dyDescent="0.25">
      <c r="B19" s="11" t="s">
        <v>999</v>
      </c>
      <c r="C19" s="14">
        <v>5644</v>
      </c>
      <c r="D19" s="448">
        <v>1034915777.2299999</v>
      </c>
      <c r="E19" s="14">
        <v>3513</v>
      </c>
      <c r="F19" s="24">
        <v>0.10375686691476166</v>
      </c>
      <c r="G19" s="448">
        <v>535924494.44440001</v>
      </c>
      <c r="H19" s="24">
        <v>8.6477454948017202E-2</v>
      </c>
      <c r="I19" s="457">
        <v>99.985409484765654</v>
      </c>
      <c r="J19" s="24">
        <v>0.62243090007087176</v>
      </c>
      <c r="N19" s="371" t="s">
        <v>7</v>
      </c>
      <c r="O19" s="372">
        <v>1241.6204864008</v>
      </c>
      <c r="P19" s="371">
        <v>3692</v>
      </c>
      <c r="Q19" s="371"/>
      <c r="U19" s="371" t="s">
        <v>999</v>
      </c>
      <c r="V19" s="371">
        <v>3513</v>
      </c>
      <c r="W19" s="662">
        <f t="shared" si="0"/>
        <v>535.92449444440001</v>
      </c>
      <c r="X19" s="373">
        <v>535924494.44440001</v>
      </c>
    </row>
    <row r="20" spans="2:24" x14ac:dyDescent="0.25">
      <c r="B20" s="198" t="s">
        <v>337</v>
      </c>
      <c r="C20" s="14">
        <v>54562</v>
      </c>
      <c r="D20" s="180">
        <v>12208442452.652</v>
      </c>
      <c r="E20" s="180">
        <v>33858</v>
      </c>
      <c r="F20" s="202">
        <v>1</v>
      </c>
      <c r="G20" s="180">
        <v>6197274130.7726002</v>
      </c>
      <c r="H20" s="24">
        <v>1</v>
      </c>
      <c r="I20" s="462">
        <v>114.09536084836137</v>
      </c>
      <c r="J20" s="24">
        <v>0.62054176899673763</v>
      </c>
      <c r="N20" s="371" t="s">
        <v>862</v>
      </c>
      <c r="O20" s="373">
        <v>5374.8825037725956</v>
      </c>
      <c r="P20" s="371">
        <v>31228</v>
      </c>
      <c r="Q20" s="371"/>
      <c r="U20" s="371" t="s">
        <v>337</v>
      </c>
      <c r="V20" s="371">
        <v>33858</v>
      </c>
      <c r="W20" s="662">
        <f t="shared" si="0"/>
        <v>6197.2741307726001</v>
      </c>
      <c r="X20" s="373">
        <v>6197274130.7726002</v>
      </c>
    </row>
    <row r="24" spans="2:24" x14ac:dyDescent="0.25">
      <c r="B24" s="700" t="s">
        <v>1134</v>
      </c>
      <c r="C24" s="700"/>
      <c r="D24" s="700"/>
      <c r="E24" s="700"/>
      <c r="F24" s="700"/>
      <c r="G24" s="700"/>
      <c r="H24" s="700"/>
    </row>
    <row r="25" spans="2:24" ht="30" x14ac:dyDescent="0.25">
      <c r="B25" s="518"/>
      <c r="C25" s="516" t="s">
        <v>984</v>
      </c>
      <c r="D25" s="516" t="s">
        <v>894</v>
      </c>
      <c r="E25" s="516" t="s">
        <v>895</v>
      </c>
      <c r="F25" s="516" t="s">
        <v>558</v>
      </c>
      <c r="G25" s="516" t="s">
        <v>608</v>
      </c>
      <c r="H25" s="516" t="s">
        <v>985</v>
      </c>
    </row>
    <row r="26" spans="2:24" x14ac:dyDescent="0.25">
      <c r="B26" s="341" t="s">
        <v>560</v>
      </c>
      <c r="C26" s="387">
        <v>72553700</v>
      </c>
      <c r="D26" s="364">
        <v>9.2273516227892455E-3</v>
      </c>
      <c r="E26" s="365">
        <v>2274</v>
      </c>
      <c r="F26" s="364">
        <v>5.4403215387927938E-2</v>
      </c>
      <c r="G26" s="93">
        <v>3983</v>
      </c>
      <c r="H26" s="451">
        <v>0.5709264373587748</v>
      </c>
    </row>
    <row r="27" spans="2:24" x14ac:dyDescent="0.25">
      <c r="B27" s="341" t="s">
        <v>561</v>
      </c>
      <c r="C27" s="387">
        <v>2991689023.4200001</v>
      </c>
      <c r="D27" s="364">
        <v>0.38048185778444527</v>
      </c>
      <c r="E27" s="365">
        <v>8528</v>
      </c>
      <c r="F27" s="364">
        <v>0.20402401971339026</v>
      </c>
      <c r="G27" s="93">
        <v>16088</v>
      </c>
      <c r="H27" s="451">
        <v>0.53008453505718545</v>
      </c>
    </row>
    <row r="28" spans="2:24" x14ac:dyDescent="0.25">
      <c r="B28" s="341" t="s">
        <v>562</v>
      </c>
      <c r="C28" s="387">
        <v>499099855.51999992</v>
      </c>
      <c r="D28" s="364">
        <v>6.3475327402549409E-2</v>
      </c>
      <c r="E28" s="365">
        <v>1063</v>
      </c>
      <c r="F28" s="364">
        <v>2.543123041221082E-2</v>
      </c>
      <c r="G28" s="93">
        <v>1844</v>
      </c>
      <c r="H28" s="451">
        <v>0.57646420824295008</v>
      </c>
    </row>
    <row r="29" spans="2:24" x14ac:dyDescent="0.25">
      <c r="B29" s="341" t="s">
        <v>563</v>
      </c>
      <c r="C29" s="387">
        <v>337074796.50980008</v>
      </c>
      <c r="D29" s="364">
        <v>4.2869042799692614E-2</v>
      </c>
      <c r="E29" s="365">
        <v>21447</v>
      </c>
      <c r="F29" s="364">
        <v>0.51309839948324121</v>
      </c>
      <c r="G29" s="93">
        <v>31726</v>
      </c>
      <c r="H29" s="451">
        <v>0.67600706045514725</v>
      </c>
    </row>
    <row r="30" spans="2:24" x14ac:dyDescent="0.25">
      <c r="B30" s="341" t="s">
        <v>564</v>
      </c>
      <c r="C30" s="387">
        <v>1684640137.3200011</v>
      </c>
      <c r="D30" s="364">
        <v>0.21425188384487087</v>
      </c>
      <c r="E30" s="365">
        <v>3527</v>
      </c>
      <c r="F30" s="364">
        <v>8.4380009091126584E-2</v>
      </c>
      <c r="G30" s="93">
        <v>5346</v>
      </c>
      <c r="H30" s="451">
        <v>0.65974560419004868</v>
      </c>
    </row>
    <row r="31" spans="2:24" x14ac:dyDescent="0.25">
      <c r="B31" s="341" t="s">
        <v>565</v>
      </c>
      <c r="C31" s="387">
        <v>2277689219.0620003</v>
      </c>
      <c r="D31" s="364">
        <v>0.28967563765488619</v>
      </c>
      <c r="E31" s="365">
        <v>4958</v>
      </c>
      <c r="F31" s="364">
        <v>0.11861527787746118</v>
      </c>
      <c r="G31" s="449">
        <v>7598</v>
      </c>
      <c r="H31" s="451">
        <v>0.65254014214266909</v>
      </c>
      <c r="I31" s="192"/>
    </row>
    <row r="32" spans="2:24" x14ac:dyDescent="0.25">
      <c r="B32" s="366" t="s">
        <v>897</v>
      </c>
      <c r="C32" s="388">
        <v>7862895331.8317852</v>
      </c>
      <c r="D32" s="390">
        <v>1</v>
      </c>
      <c r="E32" s="385">
        <v>41799</v>
      </c>
      <c r="F32" s="390">
        <v>1</v>
      </c>
      <c r="G32" s="13">
        <v>66593</v>
      </c>
      <c r="H32" s="390">
        <v>0.62767858483624406</v>
      </c>
    </row>
    <row r="35" spans="1:14" x14ac:dyDescent="0.25">
      <c r="B35" s="700" t="s">
        <v>1134</v>
      </c>
      <c r="C35" s="700"/>
      <c r="D35" s="700"/>
      <c r="E35" s="700"/>
      <c r="F35" s="700"/>
      <c r="G35" s="700"/>
      <c r="H35" s="700"/>
    </row>
    <row r="36" spans="1:14" ht="45" x14ac:dyDescent="0.25">
      <c r="B36" s="23" t="s">
        <v>899</v>
      </c>
      <c r="C36" s="23" t="s">
        <v>382</v>
      </c>
      <c r="D36" s="23" t="s">
        <v>556</v>
      </c>
      <c r="E36" s="23" t="s">
        <v>557</v>
      </c>
      <c r="F36" s="23" t="s">
        <v>558</v>
      </c>
      <c r="G36" s="23" t="s">
        <v>608</v>
      </c>
      <c r="H36" s="23" t="s">
        <v>559</v>
      </c>
    </row>
    <row r="37" spans="1:14" x14ac:dyDescent="0.25">
      <c r="B37" s="93" t="s">
        <v>986</v>
      </c>
      <c r="C37" s="387">
        <v>434369361.2456001</v>
      </c>
      <c r="D37" s="367">
        <v>5.6888262541646209E-2</v>
      </c>
      <c r="E37" s="201">
        <v>30516</v>
      </c>
      <c r="F37" s="368">
        <v>0.73032739804709934</v>
      </c>
      <c r="G37" s="201">
        <v>35967</v>
      </c>
      <c r="H37" s="367">
        <v>0.84844440737342564</v>
      </c>
    </row>
    <row r="38" spans="1:14" x14ac:dyDescent="0.25">
      <c r="B38" s="93" t="s">
        <v>987</v>
      </c>
      <c r="C38" s="387">
        <v>310137079.4610002</v>
      </c>
      <c r="D38" s="367">
        <v>4.0617873115366944E-2</v>
      </c>
      <c r="E38" s="201">
        <v>4602</v>
      </c>
      <c r="F38" s="368">
        <v>0.11013785180930499</v>
      </c>
      <c r="G38" s="201">
        <v>5377</v>
      </c>
      <c r="H38" s="367">
        <v>0.85586758415473307</v>
      </c>
      <c r="I38" s="191"/>
    </row>
    <row r="39" spans="1:14" x14ac:dyDescent="0.25">
      <c r="B39" s="93" t="s">
        <v>988</v>
      </c>
      <c r="C39" s="387">
        <v>3010408444.3037992</v>
      </c>
      <c r="D39" s="367">
        <v>0.39426562095919004</v>
      </c>
      <c r="E39" s="201">
        <v>5886</v>
      </c>
      <c r="F39" s="368">
        <v>0.14086731763354393</v>
      </c>
      <c r="G39" s="201">
        <v>9246</v>
      </c>
      <c r="H39" s="367">
        <v>0.63659961064243997</v>
      </c>
    </row>
    <row r="40" spans="1:14" x14ac:dyDescent="0.25">
      <c r="B40" s="93" t="s">
        <v>989</v>
      </c>
      <c r="C40" s="387">
        <v>2003193903</v>
      </c>
      <c r="D40" s="367">
        <v>0.26235326623613991</v>
      </c>
      <c r="E40" s="201">
        <v>601</v>
      </c>
      <c r="F40" s="368">
        <v>1.4383496075052652E-2</v>
      </c>
      <c r="G40" s="201">
        <v>765</v>
      </c>
      <c r="H40" s="367">
        <v>0.78562091503267972</v>
      </c>
      <c r="I40" s="374"/>
    </row>
    <row r="41" spans="1:14" x14ac:dyDescent="0.25">
      <c r="B41" s="93" t="s">
        <v>990</v>
      </c>
      <c r="C41" s="387">
        <v>1877374206.8800001</v>
      </c>
      <c r="D41" s="367">
        <v>0.24587497714765696</v>
      </c>
      <c r="E41" s="201">
        <v>179</v>
      </c>
      <c r="F41" s="368">
        <v>4.2839364349990423E-3</v>
      </c>
      <c r="G41" s="201">
        <v>13166</v>
      </c>
      <c r="H41" s="367">
        <v>1.3595625094941517E-2</v>
      </c>
      <c r="I41" s="374"/>
    </row>
    <row r="42" spans="1:14" x14ac:dyDescent="0.25">
      <c r="B42" s="382" t="s">
        <v>337</v>
      </c>
      <c r="C42" s="389">
        <v>7635482994.890399</v>
      </c>
      <c r="D42" s="384">
        <v>1</v>
      </c>
      <c r="E42" s="383">
        <v>41784</v>
      </c>
      <c r="F42" s="384">
        <v>1</v>
      </c>
      <c r="G42" s="383">
        <v>64521</v>
      </c>
      <c r="H42" s="384">
        <v>0.64760310596549964</v>
      </c>
      <c r="I42" s="374"/>
    </row>
    <row r="43" spans="1:14" x14ac:dyDescent="0.25">
      <c r="I43" s="374"/>
    </row>
    <row r="44" spans="1:14" x14ac:dyDescent="0.25">
      <c r="I44" s="375"/>
    </row>
    <row r="46" spans="1:14" x14ac:dyDescent="0.25">
      <c r="C46" s="9"/>
      <c r="D46" s="53"/>
      <c r="F46" s="1"/>
    </row>
    <row r="47" spans="1:14" ht="26.25" x14ac:dyDescent="0.4">
      <c r="A47" s="184" t="s">
        <v>900</v>
      </c>
    </row>
    <row r="48" spans="1:14" x14ac:dyDescent="0.25">
      <c r="A48" s="27"/>
      <c r="B48" s="19"/>
      <c r="C48" s="19" t="s">
        <v>29</v>
      </c>
      <c r="D48" s="19" t="s">
        <v>13</v>
      </c>
      <c r="E48" s="19" t="s">
        <v>14</v>
      </c>
      <c r="F48" s="19" t="s">
        <v>15</v>
      </c>
      <c r="G48" s="19" t="s">
        <v>16</v>
      </c>
      <c r="H48" s="19" t="s">
        <v>17</v>
      </c>
      <c r="I48" s="19" t="s">
        <v>18</v>
      </c>
      <c r="J48" s="19" t="s">
        <v>19</v>
      </c>
      <c r="K48" s="19" t="s">
        <v>20</v>
      </c>
      <c r="L48" s="19" t="s">
        <v>530</v>
      </c>
      <c r="M48" s="19" t="s">
        <v>936</v>
      </c>
      <c r="N48" s="19" t="s">
        <v>1043</v>
      </c>
    </row>
    <row r="49" spans="1:16" x14ac:dyDescent="0.25">
      <c r="A49" s="27"/>
      <c r="B49" s="12" t="s">
        <v>868</v>
      </c>
      <c r="C49" s="32">
        <v>41.9</v>
      </c>
      <c r="D49" s="32">
        <v>48.6</v>
      </c>
      <c r="E49" s="32">
        <v>49.2</v>
      </c>
      <c r="F49" s="32">
        <v>48.1</v>
      </c>
      <c r="G49" s="32">
        <v>54.4</v>
      </c>
      <c r="H49" s="32">
        <v>54.8</v>
      </c>
      <c r="I49" s="32">
        <v>54.2</v>
      </c>
      <c r="J49" s="32">
        <v>57.1</v>
      </c>
      <c r="K49" s="32">
        <v>86.7</v>
      </c>
      <c r="L49" s="32">
        <v>74.5</v>
      </c>
      <c r="M49" s="412">
        <v>79.5</v>
      </c>
      <c r="N49" s="412">
        <v>90.6</v>
      </c>
    </row>
    <row r="50" spans="1:16" x14ac:dyDescent="0.25">
      <c r="A50" s="27"/>
      <c r="B50" s="12" t="s">
        <v>343</v>
      </c>
      <c r="C50" s="32">
        <v>125</v>
      </c>
      <c r="D50" s="32">
        <v>134.5</v>
      </c>
      <c r="E50" s="32">
        <v>129.4</v>
      </c>
      <c r="F50" s="32">
        <v>132.69999999999999</v>
      </c>
      <c r="G50" s="32">
        <v>130.9</v>
      </c>
      <c r="H50" s="32">
        <v>129.9</v>
      </c>
      <c r="I50" s="32">
        <v>121.2</v>
      </c>
      <c r="J50" s="32">
        <v>101.44</v>
      </c>
      <c r="K50" s="32">
        <v>99.85</v>
      </c>
      <c r="L50" s="32">
        <v>181.1</v>
      </c>
      <c r="M50" s="412">
        <v>90.2</v>
      </c>
      <c r="N50" s="412">
        <v>87.8</v>
      </c>
    </row>
    <row r="51" spans="1:16" x14ac:dyDescent="0.25">
      <c r="A51" s="27"/>
      <c r="B51" s="12" t="s">
        <v>834</v>
      </c>
      <c r="C51" s="32">
        <v>35.841999999999999</v>
      </c>
      <c r="D51" s="32">
        <v>34.136000000000003</v>
      </c>
      <c r="E51" s="32">
        <v>32.597999999999999</v>
      </c>
      <c r="F51" s="32">
        <v>29.3</v>
      </c>
      <c r="G51" s="32">
        <v>32.299999999999997</v>
      </c>
      <c r="H51" s="32">
        <v>34.799999999999997</v>
      </c>
      <c r="I51" s="32">
        <v>30.8</v>
      </c>
      <c r="J51" s="32">
        <v>19.600000000000001</v>
      </c>
      <c r="K51" s="32">
        <v>17.8</v>
      </c>
      <c r="L51" s="32">
        <v>19.399999999999999</v>
      </c>
      <c r="M51" s="163">
        <v>14.1</v>
      </c>
      <c r="N51" s="163">
        <v>14.7</v>
      </c>
    </row>
    <row r="52" spans="1:16" x14ac:dyDescent="0.25">
      <c r="A52" s="27"/>
      <c r="B52" s="26" t="s">
        <v>359</v>
      </c>
      <c r="C52" s="32"/>
      <c r="D52" s="32"/>
      <c r="E52" s="32"/>
      <c r="F52" s="32"/>
      <c r="G52" s="376">
        <v>40.4</v>
      </c>
      <c r="H52" s="376">
        <v>36.799999999999997</v>
      </c>
      <c r="I52" s="376">
        <v>32.700000000000003</v>
      </c>
      <c r="J52" s="376">
        <v>32.67</v>
      </c>
      <c r="K52" s="376">
        <v>33.33</v>
      </c>
      <c r="L52" s="376">
        <v>32.799999999999997</v>
      </c>
      <c r="M52" s="519" t="s">
        <v>127</v>
      </c>
      <c r="N52" s="519" t="s">
        <v>127</v>
      </c>
    </row>
    <row r="53" spans="1:16" x14ac:dyDescent="0.25">
      <c r="A53" s="27"/>
      <c r="B53" s="26" t="s">
        <v>360</v>
      </c>
      <c r="C53" s="32"/>
      <c r="D53" s="32"/>
      <c r="E53" s="32"/>
      <c r="F53" s="32"/>
      <c r="G53" s="376">
        <v>76.900000000000006</v>
      </c>
      <c r="H53" s="376">
        <v>73.900000000000006</v>
      </c>
      <c r="I53" s="376">
        <v>73</v>
      </c>
      <c r="J53" s="376">
        <v>74.2</v>
      </c>
      <c r="K53" s="376">
        <v>80.31</v>
      </c>
      <c r="L53" s="376">
        <v>83.1</v>
      </c>
      <c r="M53" s="519" t="s">
        <v>127</v>
      </c>
      <c r="N53" s="519" t="s">
        <v>127</v>
      </c>
    </row>
    <row r="54" spans="1:16" x14ac:dyDescent="0.25">
      <c r="A54" s="27"/>
      <c r="B54" s="26" t="s">
        <v>361</v>
      </c>
      <c r="C54" s="32"/>
      <c r="D54" s="32"/>
      <c r="E54" s="32"/>
      <c r="F54" s="32"/>
      <c r="G54" s="376">
        <v>30.9</v>
      </c>
      <c r="H54" s="376">
        <v>30.5</v>
      </c>
      <c r="I54" s="376">
        <v>26.8</v>
      </c>
      <c r="J54" s="376">
        <v>26.4</v>
      </c>
      <c r="K54" s="376">
        <v>26.66</v>
      </c>
      <c r="L54" s="376">
        <v>23.9</v>
      </c>
      <c r="M54" s="519" t="s">
        <v>127</v>
      </c>
      <c r="N54" s="519" t="s">
        <v>127</v>
      </c>
    </row>
    <row r="55" spans="1:16" x14ac:dyDescent="0.25">
      <c r="A55" s="27"/>
    </row>
    <row r="56" spans="1:16" x14ac:dyDescent="0.25">
      <c r="A56" s="27"/>
    </row>
    <row r="57" spans="1:16" ht="26.25" x14ac:dyDescent="0.4">
      <c r="A57" s="184" t="s">
        <v>869</v>
      </c>
    </row>
    <row r="58" spans="1:16" ht="63" customHeight="1" x14ac:dyDescent="0.25">
      <c r="A58" s="27"/>
      <c r="B58" s="19"/>
      <c r="C58" s="19">
        <v>2006</v>
      </c>
      <c r="D58" s="19">
        <v>2007</v>
      </c>
      <c r="E58" s="19">
        <v>2008</v>
      </c>
      <c r="F58" s="19">
        <v>2009</v>
      </c>
      <c r="G58" s="19">
        <v>2010</v>
      </c>
      <c r="H58" s="19">
        <v>2011</v>
      </c>
      <c r="I58" s="19">
        <v>2012</v>
      </c>
      <c r="J58" s="19">
        <v>2013</v>
      </c>
      <c r="K58" s="19">
        <v>2014</v>
      </c>
      <c r="L58" s="19">
        <v>2015</v>
      </c>
      <c r="M58" s="19">
        <v>2016</v>
      </c>
      <c r="N58" s="19">
        <v>2017</v>
      </c>
      <c r="O58" s="23" t="s">
        <v>1126</v>
      </c>
      <c r="P58" s="23" t="s">
        <v>1127</v>
      </c>
    </row>
    <row r="59" spans="1:16" x14ac:dyDescent="0.25">
      <c r="A59" s="27"/>
      <c r="B59" s="11" t="s">
        <v>870</v>
      </c>
      <c r="C59" s="14">
        <v>816.77</v>
      </c>
      <c r="D59" s="14"/>
      <c r="E59" s="14">
        <v>756.34</v>
      </c>
      <c r="F59" s="14"/>
      <c r="G59" s="14">
        <v>701.2</v>
      </c>
      <c r="H59" s="14">
        <v>606.46</v>
      </c>
      <c r="I59" s="14">
        <v>567.64</v>
      </c>
      <c r="J59" s="14">
        <v>547.70000000000005</v>
      </c>
      <c r="K59" s="14">
        <v>534.6</v>
      </c>
      <c r="L59" s="14">
        <v>527.37</v>
      </c>
      <c r="M59" s="520">
        <v>524.6</v>
      </c>
      <c r="N59" s="520">
        <v>517.70000000000005</v>
      </c>
      <c r="O59" s="24">
        <v>-0.36616183258444845</v>
      </c>
      <c r="P59" s="24">
        <v>-1.3152878383530265E-2</v>
      </c>
    </row>
    <row r="60" spans="1:16" x14ac:dyDescent="0.25">
      <c r="A60" s="27"/>
      <c r="B60" s="11" t="s">
        <v>871</v>
      </c>
      <c r="C60" s="14">
        <v>407.15</v>
      </c>
      <c r="D60" s="14"/>
      <c r="E60" s="14">
        <v>401.14</v>
      </c>
      <c r="F60" s="14"/>
      <c r="G60" s="14">
        <v>385.25</v>
      </c>
      <c r="H60" s="14">
        <v>351.05</v>
      </c>
      <c r="I60" s="14">
        <v>341.8</v>
      </c>
      <c r="J60" s="14">
        <v>332.01</v>
      </c>
      <c r="K60" s="14">
        <v>300.5</v>
      </c>
      <c r="L60" s="14">
        <v>318.18</v>
      </c>
      <c r="M60" s="520">
        <v>271.7</v>
      </c>
      <c r="N60" s="520">
        <v>262.8</v>
      </c>
      <c r="O60" s="24">
        <v>-0.3545376396905317</v>
      </c>
      <c r="P60" s="24">
        <v>-3.27567169672432E-2</v>
      </c>
    </row>
    <row r="61" spans="1:16" x14ac:dyDescent="0.25">
      <c r="A61" s="27"/>
    </row>
    <row r="62" spans="1:16" x14ac:dyDescent="0.25">
      <c r="A62" s="27"/>
    </row>
    <row r="63" spans="1:16" x14ac:dyDescent="0.25">
      <c r="A63" s="27"/>
    </row>
    <row r="64" spans="1:16" x14ac:dyDescent="0.25">
      <c r="A64" s="27"/>
    </row>
    <row r="65" spans="1:1" x14ac:dyDescent="0.25">
      <c r="A65" s="27"/>
    </row>
    <row r="66" spans="1:1" x14ac:dyDescent="0.25">
      <c r="A66" s="27"/>
    </row>
    <row r="67" spans="1:1" x14ac:dyDescent="0.25">
      <c r="A67" s="27"/>
    </row>
    <row r="68" spans="1:1" x14ac:dyDescent="0.25">
      <c r="A68" s="27"/>
    </row>
    <row r="70" spans="1:1" ht="50.25" customHeight="1" x14ac:dyDescent="0.25"/>
  </sheetData>
  <mergeCells count="3">
    <mergeCell ref="B9:J9"/>
    <mergeCell ref="B35:H35"/>
    <mergeCell ref="B24:H2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A206"/>
  <sheetViews>
    <sheetView showGridLines="0" showRowColHeaders="0" zoomScale="70" zoomScaleNormal="70" workbookViewId="0"/>
  </sheetViews>
  <sheetFormatPr defaultRowHeight="15" x14ac:dyDescent="0.25"/>
  <cols>
    <col min="1" max="1" width="39.7109375" customWidth="1"/>
    <col min="2" max="2" width="53.28515625" customWidth="1"/>
    <col min="3" max="25" width="11.7109375" customWidth="1"/>
    <col min="26" max="27" width="11.7109375" style="36" customWidth="1"/>
    <col min="28" max="257" width="9.140625" style="36"/>
    <col min="258" max="258" width="39.7109375" style="36" customWidth="1"/>
    <col min="259" max="259" width="53.28515625" style="36" customWidth="1"/>
    <col min="260" max="267" width="14.42578125" style="36" customWidth="1"/>
    <col min="268" max="268" width="15.7109375" style="36" customWidth="1"/>
    <col min="269" max="281" width="16" style="36" customWidth="1"/>
    <col min="282" max="283" width="22" style="36" customWidth="1"/>
    <col min="284" max="513" width="9.140625" style="36"/>
    <col min="514" max="514" width="39.7109375" style="36" customWidth="1"/>
    <col min="515" max="515" width="53.28515625" style="36" customWidth="1"/>
    <col min="516" max="523" width="14.42578125" style="36" customWidth="1"/>
    <col min="524" max="524" width="15.7109375" style="36" customWidth="1"/>
    <col min="525" max="537" width="16" style="36" customWidth="1"/>
    <col min="538" max="539" width="22" style="36" customWidth="1"/>
    <col min="540" max="769" width="9.140625" style="36"/>
    <col min="770" max="770" width="39.7109375" style="36" customWidth="1"/>
    <col min="771" max="771" width="53.28515625" style="36" customWidth="1"/>
    <col min="772" max="779" width="14.42578125" style="36" customWidth="1"/>
    <col min="780" max="780" width="15.7109375" style="36" customWidth="1"/>
    <col min="781" max="793" width="16" style="36" customWidth="1"/>
    <col min="794" max="795" width="22" style="36" customWidth="1"/>
    <col min="796" max="1025" width="9.140625" style="36"/>
    <col min="1026" max="1026" width="39.7109375" style="36" customWidth="1"/>
    <col min="1027" max="1027" width="53.28515625" style="36" customWidth="1"/>
    <col min="1028" max="1035" width="14.42578125" style="36" customWidth="1"/>
    <col min="1036" max="1036" width="15.7109375" style="36" customWidth="1"/>
    <col min="1037" max="1049" width="16" style="36" customWidth="1"/>
    <col min="1050" max="1051" width="22" style="36" customWidth="1"/>
    <col min="1052" max="1281" width="9.140625" style="36"/>
    <col min="1282" max="1282" width="39.7109375" style="36" customWidth="1"/>
    <col min="1283" max="1283" width="53.28515625" style="36" customWidth="1"/>
    <col min="1284" max="1291" width="14.42578125" style="36" customWidth="1"/>
    <col min="1292" max="1292" width="15.7109375" style="36" customWidth="1"/>
    <col min="1293" max="1305" width="16" style="36" customWidth="1"/>
    <col min="1306" max="1307" width="22" style="36" customWidth="1"/>
    <col min="1308" max="1537" width="9.140625" style="36"/>
    <col min="1538" max="1538" width="39.7109375" style="36" customWidth="1"/>
    <col min="1539" max="1539" width="53.28515625" style="36" customWidth="1"/>
    <col min="1540" max="1547" width="14.42578125" style="36" customWidth="1"/>
    <col min="1548" max="1548" width="15.7109375" style="36" customWidth="1"/>
    <col min="1549" max="1561" width="16" style="36" customWidth="1"/>
    <col min="1562" max="1563" width="22" style="36" customWidth="1"/>
    <col min="1564" max="1793" width="9.140625" style="36"/>
    <col min="1794" max="1794" width="39.7109375" style="36" customWidth="1"/>
    <col min="1795" max="1795" width="53.28515625" style="36" customWidth="1"/>
    <col min="1796" max="1803" width="14.42578125" style="36" customWidth="1"/>
    <col min="1804" max="1804" width="15.7109375" style="36" customWidth="1"/>
    <col min="1805" max="1817" width="16" style="36" customWidth="1"/>
    <col min="1818" max="1819" width="22" style="36" customWidth="1"/>
    <col min="1820" max="2049" width="9.140625" style="36"/>
    <col min="2050" max="2050" width="39.7109375" style="36" customWidth="1"/>
    <col min="2051" max="2051" width="53.28515625" style="36" customWidth="1"/>
    <col min="2052" max="2059" width="14.42578125" style="36" customWidth="1"/>
    <col min="2060" max="2060" width="15.7109375" style="36" customWidth="1"/>
    <col min="2061" max="2073" width="16" style="36" customWidth="1"/>
    <col min="2074" max="2075" width="22" style="36" customWidth="1"/>
    <col min="2076" max="2305" width="9.140625" style="36"/>
    <col min="2306" max="2306" width="39.7109375" style="36" customWidth="1"/>
    <col min="2307" max="2307" width="53.28515625" style="36" customWidth="1"/>
    <col min="2308" max="2315" width="14.42578125" style="36" customWidth="1"/>
    <col min="2316" max="2316" width="15.7109375" style="36" customWidth="1"/>
    <col min="2317" max="2329" width="16" style="36" customWidth="1"/>
    <col min="2330" max="2331" width="22" style="36" customWidth="1"/>
    <col min="2332" max="2561" width="9.140625" style="36"/>
    <col min="2562" max="2562" width="39.7109375" style="36" customWidth="1"/>
    <col min="2563" max="2563" width="53.28515625" style="36" customWidth="1"/>
    <col min="2564" max="2571" width="14.42578125" style="36" customWidth="1"/>
    <col min="2572" max="2572" width="15.7109375" style="36" customWidth="1"/>
    <col min="2573" max="2585" width="16" style="36" customWidth="1"/>
    <col min="2586" max="2587" width="22" style="36" customWidth="1"/>
    <col min="2588" max="2817" width="9.140625" style="36"/>
    <col min="2818" max="2818" width="39.7109375" style="36" customWidth="1"/>
    <col min="2819" max="2819" width="53.28515625" style="36" customWidth="1"/>
    <col min="2820" max="2827" width="14.42578125" style="36" customWidth="1"/>
    <col min="2828" max="2828" width="15.7109375" style="36" customWidth="1"/>
    <col min="2829" max="2841" width="16" style="36" customWidth="1"/>
    <col min="2842" max="2843" width="22" style="36" customWidth="1"/>
    <col min="2844" max="3073" width="9.140625" style="36"/>
    <col min="3074" max="3074" width="39.7109375" style="36" customWidth="1"/>
    <col min="3075" max="3075" width="53.28515625" style="36" customWidth="1"/>
    <col min="3076" max="3083" width="14.42578125" style="36" customWidth="1"/>
    <col min="3084" max="3084" width="15.7109375" style="36" customWidth="1"/>
    <col min="3085" max="3097" width="16" style="36" customWidth="1"/>
    <col min="3098" max="3099" width="22" style="36" customWidth="1"/>
    <col min="3100" max="3329" width="9.140625" style="36"/>
    <col min="3330" max="3330" width="39.7109375" style="36" customWidth="1"/>
    <col min="3331" max="3331" width="53.28515625" style="36" customWidth="1"/>
    <col min="3332" max="3339" width="14.42578125" style="36" customWidth="1"/>
    <col min="3340" max="3340" width="15.7109375" style="36" customWidth="1"/>
    <col min="3341" max="3353" width="16" style="36" customWidth="1"/>
    <col min="3354" max="3355" width="22" style="36" customWidth="1"/>
    <col min="3356" max="3585" width="9.140625" style="36"/>
    <col min="3586" max="3586" width="39.7109375" style="36" customWidth="1"/>
    <col min="3587" max="3587" width="53.28515625" style="36" customWidth="1"/>
    <col min="3588" max="3595" width="14.42578125" style="36" customWidth="1"/>
    <col min="3596" max="3596" width="15.7109375" style="36" customWidth="1"/>
    <col min="3597" max="3609" width="16" style="36" customWidth="1"/>
    <col min="3610" max="3611" width="22" style="36" customWidth="1"/>
    <col min="3612" max="3841" width="9.140625" style="36"/>
    <col min="3842" max="3842" width="39.7109375" style="36" customWidth="1"/>
    <col min="3843" max="3843" width="53.28515625" style="36" customWidth="1"/>
    <col min="3844" max="3851" width="14.42578125" style="36" customWidth="1"/>
    <col min="3852" max="3852" width="15.7109375" style="36" customWidth="1"/>
    <col min="3853" max="3865" width="16" style="36" customWidth="1"/>
    <col min="3866" max="3867" width="22" style="36" customWidth="1"/>
    <col min="3868" max="4097" width="9.140625" style="36"/>
    <col min="4098" max="4098" width="39.7109375" style="36" customWidth="1"/>
    <col min="4099" max="4099" width="53.28515625" style="36" customWidth="1"/>
    <col min="4100" max="4107" width="14.42578125" style="36" customWidth="1"/>
    <col min="4108" max="4108" width="15.7109375" style="36" customWidth="1"/>
    <col min="4109" max="4121" width="16" style="36" customWidth="1"/>
    <col min="4122" max="4123" width="22" style="36" customWidth="1"/>
    <col min="4124" max="4353" width="9.140625" style="36"/>
    <col min="4354" max="4354" width="39.7109375" style="36" customWidth="1"/>
    <col min="4355" max="4355" width="53.28515625" style="36" customWidth="1"/>
    <col min="4356" max="4363" width="14.42578125" style="36" customWidth="1"/>
    <col min="4364" max="4364" width="15.7109375" style="36" customWidth="1"/>
    <col min="4365" max="4377" width="16" style="36" customWidth="1"/>
    <col min="4378" max="4379" width="22" style="36" customWidth="1"/>
    <col min="4380" max="4609" width="9.140625" style="36"/>
    <col min="4610" max="4610" width="39.7109375" style="36" customWidth="1"/>
    <col min="4611" max="4611" width="53.28515625" style="36" customWidth="1"/>
    <col min="4612" max="4619" width="14.42578125" style="36" customWidth="1"/>
    <col min="4620" max="4620" width="15.7109375" style="36" customWidth="1"/>
    <col min="4621" max="4633" width="16" style="36" customWidth="1"/>
    <col min="4634" max="4635" width="22" style="36" customWidth="1"/>
    <col min="4636" max="4865" width="9.140625" style="36"/>
    <col min="4866" max="4866" width="39.7109375" style="36" customWidth="1"/>
    <col min="4867" max="4867" width="53.28515625" style="36" customWidth="1"/>
    <col min="4868" max="4875" width="14.42578125" style="36" customWidth="1"/>
    <col min="4876" max="4876" width="15.7109375" style="36" customWidth="1"/>
    <col min="4877" max="4889" width="16" style="36" customWidth="1"/>
    <col min="4890" max="4891" width="22" style="36" customWidth="1"/>
    <col min="4892" max="5121" width="9.140625" style="36"/>
    <col min="5122" max="5122" width="39.7109375" style="36" customWidth="1"/>
    <col min="5123" max="5123" width="53.28515625" style="36" customWidth="1"/>
    <col min="5124" max="5131" width="14.42578125" style="36" customWidth="1"/>
    <col min="5132" max="5132" width="15.7109375" style="36" customWidth="1"/>
    <col min="5133" max="5145" width="16" style="36" customWidth="1"/>
    <col min="5146" max="5147" width="22" style="36" customWidth="1"/>
    <col min="5148" max="5377" width="9.140625" style="36"/>
    <col min="5378" max="5378" width="39.7109375" style="36" customWidth="1"/>
    <col min="5379" max="5379" width="53.28515625" style="36" customWidth="1"/>
    <col min="5380" max="5387" width="14.42578125" style="36" customWidth="1"/>
    <col min="5388" max="5388" width="15.7109375" style="36" customWidth="1"/>
    <col min="5389" max="5401" width="16" style="36" customWidth="1"/>
    <col min="5402" max="5403" width="22" style="36" customWidth="1"/>
    <col min="5404" max="5633" width="9.140625" style="36"/>
    <col min="5634" max="5634" width="39.7109375" style="36" customWidth="1"/>
    <col min="5635" max="5635" width="53.28515625" style="36" customWidth="1"/>
    <col min="5636" max="5643" width="14.42578125" style="36" customWidth="1"/>
    <col min="5644" max="5644" width="15.7109375" style="36" customWidth="1"/>
    <col min="5645" max="5657" width="16" style="36" customWidth="1"/>
    <col min="5658" max="5659" width="22" style="36" customWidth="1"/>
    <col min="5660" max="5889" width="9.140625" style="36"/>
    <col min="5890" max="5890" width="39.7109375" style="36" customWidth="1"/>
    <col min="5891" max="5891" width="53.28515625" style="36" customWidth="1"/>
    <col min="5892" max="5899" width="14.42578125" style="36" customWidth="1"/>
    <col min="5900" max="5900" width="15.7109375" style="36" customWidth="1"/>
    <col min="5901" max="5913" width="16" style="36" customWidth="1"/>
    <col min="5914" max="5915" width="22" style="36" customWidth="1"/>
    <col min="5916" max="6145" width="9.140625" style="36"/>
    <col min="6146" max="6146" width="39.7109375" style="36" customWidth="1"/>
    <col min="6147" max="6147" width="53.28515625" style="36" customWidth="1"/>
    <col min="6148" max="6155" width="14.42578125" style="36" customWidth="1"/>
    <col min="6156" max="6156" width="15.7109375" style="36" customWidth="1"/>
    <col min="6157" max="6169" width="16" style="36" customWidth="1"/>
    <col min="6170" max="6171" width="22" style="36" customWidth="1"/>
    <col min="6172" max="6401" width="9.140625" style="36"/>
    <col min="6402" max="6402" width="39.7109375" style="36" customWidth="1"/>
    <col min="6403" max="6403" width="53.28515625" style="36" customWidth="1"/>
    <col min="6404" max="6411" width="14.42578125" style="36" customWidth="1"/>
    <col min="6412" max="6412" width="15.7109375" style="36" customWidth="1"/>
    <col min="6413" max="6425" width="16" style="36" customWidth="1"/>
    <col min="6426" max="6427" width="22" style="36" customWidth="1"/>
    <col min="6428" max="6657" width="9.140625" style="36"/>
    <col min="6658" max="6658" width="39.7109375" style="36" customWidth="1"/>
    <col min="6659" max="6659" width="53.28515625" style="36" customWidth="1"/>
    <col min="6660" max="6667" width="14.42578125" style="36" customWidth="1"/>
    <col min="6668" max="6668" width="15.7109375" style="36" customWidth="1"/>
    <col min="6669" max="6681" width="16" style="36" customWidth="1"/>
    <col min="6682" max="6683" width="22" style="36" customWidth="1"/>
    <col min="6684" max="6913" width="9.140625" style="36"/>
    <col min="6914" max="6914" width="39.7109375" style="36" customWidth="1"/>
    <col min="6915" max="6915" width="53.28515625" style="36" customWidth="1"/>
    <col min="6916" max="6923" width="14.42578125" style="36" customWidth="1"/>
    <col min="6924" max="6924" width="15.7109375" style="36" customWidth="1"/>
    <col min="6925" max="6937" width="16" style="36" customWidth="1"/>
    <col min="6938" max="6939" width="22" style="36" customWidth="1"/>
    <col min="6940" max="7169" width="9.140625" style="36"/>
    <col min="7170" max="7170" width="39.7109375" style="36" customWidth="1"/>
    <col min="7171" max="7171" width="53.28515625" style="36" customWidth="1"/>
    <col min="7172" max="7179" width="14.42578125" style="36" customWidth="1"/>
    <col min="7180" max="7180" width="15.7109375" style="36" customWidth="1"/>
    <col min="7181" max="7193" width="16" style="36" customWidth="1"/>
    <col min="7194" max="7195" width="22" style="36" customWidth="1"/>
    <col min="7196" max="7425" width="9.140625" style="36"/>
    <col min="7426" max="7426" width="39.7109375" style="36" customWidth="1"/>
    <col min="7427" max="7427" width="53.28515625" style="36" customWidth="1"/>
    <col min="7428" max="7435" width="14.42578125" style="36" customWidth="1"/>
    <col min="7436" max="7436" width="15.7109375" style="36" customWidth="1"/>
    <col min="7437" max="7449" width="16" style="36" customWidth="1"/>
    <col min="7450" max="7451" width="22" style="36" customWidth="1"/>
    <col min="7452" max="7681" width="9.140625" style="36"/>
    <col min="7682" max="7682" width="39.7109375" style="36" customWidth="1"/>
    <col min="7683" max="7683" width="53.28515625" style="36" customWidth="1"/>
    <col min="7684" max="7691" width="14.42578125" style="36" customWidth="1"/>
    <col min="7692" max="7692" width="15.7109375" style="36" customWidth="1"/>
    <col min="7693" max="7705" width="16" style="36" customWidth="1"/>
    <col min="7706" max="7707" width="22" style="36" customWidth="1"/>
    <col min="7708" max="7937" width="9.140625" style="36"/>
    <col min="7938" max="7938" width="39.7109375" style="36" customWidth="1"/>
    <col min="7939" max="7939" width="53.28515625" style="36" customWidth="1"/>
    <col min="7940" max="7947" width="14.42578125" style="36" customWidth="1"/>
    <col min="7948" max="7948" width="15.7109375" style="36" customWidth="1"/>
    <col min="7949" max="7961" width="16" style="36" customWidth="1"/>
    <col min="7962" max="7963" width="22" style="36" customWidth="1"/>
    <col min="7964" max="8193" width="9.140625" style="36"/>
    <col min="8194" max="8194" width="39.7109375" style="36" customWidth="1"/>
    <col min="8195" max="8195" width="53.28515625" style="36" customWidth="1"/>
    <col min="8196" max="8203" width="14.42578125" style="36" customWidth="1"/>
    <col min="8204" max="8204" width="15.7109375" style="36" customWidth="1"/>
    <col min="8205" max="8217" width="16" style="36" customWidth="1"/>
    <col min="8218" max="8219" width="22" style="36" customWidth="1"/>
    <col min="8220" max="8449" width="9.140625" style="36"/>
    <col min="8450" max="8450" width="39.7109375" style="36" customWidth="1"/>
    <col min="8451" max="8451" width="53.28515625" style="36" customWidth="1"/>
    <col min="8452" max="8459" width="14.42578125" style="36" customWidth="1"/>
    <col min="8460" max="8460" width="15.7109375" style="36" customWidth="1"/>
    <col min="8461" max="8473" width="16" style="36" customWidth="1"/>
    <col min="8474" max="8475" width="22" style="36" customWidth="1"/>
    <col min="8476" max="8705" width="9.140625" style="36"/>
    <col min="8706" max="8706" width="39.7109375" style="36" customWidth="1"/>
    <col min="8707" max="8707" width="53.28515625" style="36" customWidth="1"/>
    <col min="8708" max="8715" width="14.42578125" style="36" customWidth="1"/>
    <col min="8716" max="8716" width="15.7109375" style="36" customWidth="1"/>
    <col min="8717" max="8729" width="16" style="36" customWidth="1"/>
    <col min="8730" max="8731" width="22" style="36" customWidth="1"/>
    <col min="8732" max="8961" width="9.140625" style="36"/>
    <col min="8962" max="8962" width="39.7109375" style="36" customWidth="1"/>
    <col min="8963" max="8963" width="53.28515625" style="36" customWidth="1"/>
    <col min="8964" max="8971" width="14.42578125" style="36" customWidth="1"/>
    <col min="8972" max="8972" width="15.7109375" style="36" customWidth="1"/>
    <col min="8973" max="8985" width="16" style="36" customWidth="1"/>
    <col min="8986" max="8987" width="22" style="36" customWidth="1"/>
    <col min="8988" max="9217" width="9.140625" style="36"/>
    <col min="9218" max="9218" width="39.7109375" style="36" customWidth="1"/>
    <col min="9219" max="9219" width="53.28515625" style="36" customWidth="1"/>
    <col min="9220" max="9227" width="14.42578125" style="36" customWidth="1"/>
    <col min="9228" max="9228" width="15.7109375" style="36" customWidth="1"/>
    <col min="9229" max="9241" width="16" style="36" customWidth="1"/>
    <col min="9242" max="9243" width="22" style="36" customWidth="1"/>
    <col min="9244" max="9473" width="9.140625" style="36"/>
    <col min="9474" max="9474" width="39.7109375" style="36" customWidth="1"/>
    <col min="9475" max="9475" width="53.28515625" style="36" customWidth="1"/>
    <col min="9476" max="9483" width="14.42578125" style="36" customWidth="1"/>
    <col min="9484" max="9484" width="15.7109375" style="36" customWidth="1"/>
    <col min="9485" max="9497" width="16" style="36" customWidth="1"/>
    <col min="9498" max="9499" width="22" style="36" customWidth="1"/>
    <col min="9500" max="9729" width="9.140625" style="36"/>
    <col min="9730" max="9730" width="39.7109375" style="36" customWidth="1"/>
    <col min="9731" max="9731" width="53.28515625" style="36" customWidth="1"/>
    <col min="9732" max="9739" width="14.42578125" style="36" customWidth="1"/>
    <col min="9740" max="9740" width="15.7109375" style="36" customWidth="1"/>
    <col min="9741" max="9753" width="16" style="36" customWidth="1"/>
    <col min="9754" max="9755" width="22" style="36" customWidth="1"/>
    <col min="9756" max="9985" width="9.140625" style="36"/>
    <col min="9986" max="9986" width="39.7109375" style="36" customWidth="1"/>
    <col min="9987" max="9987" width="53.28515625" style="36" customWidth="1"/>
    <col min="9988" max="9995" width="14.42578125" style="36" customWidth="1"/>
    <col min="9996" max="9996" width="15.7109375" style="36" customWidth="1"/>
    <col min="9997" max="10009" width="16" style="36" customWidth="1"/>
    <col min="10010" max="10011" width="22" style="36" customWidth="1"/>
    <col min="10012" max="10241" width="9.140625" style="36"/>
    <col min="10242" max="10242" width="39.7109375" style="36" customWidth="1"/>
    <col min="10243" max="10243" width="53.28515625" style="36" customWidth="1"/>
    <col min="10244" max="10251" width="14.42578125" style="36" customWidth="1"/>
    <col min="10252" max="10252" width="15.7109375" style="36" customWidth="1"/>
    <col min="10253" max="10265" width="16" style="36" customWidth="1"/>
    <col min="10266" max="10267" width="22" style="36" customWidth="1"/>
    <col min="10268" max="10497" width="9.140625" style="36"/>
    <col min="10498" max="10498" width="39.7109375" style="36" customWidth="1"/>
    <col min="10499" max="10499" width="53.28515625" style="36" customWidth="1"/>
    <col min="10500" max="10507" width="14.42578125" style="36" customWidth="1"/>
    <col min="10508" max="10508" width="15.7109375" style="36" customWidth="1"/>
    <col min="10509" max="10521" width="16" style="36" customWidth="1"/>
    <col min="10522" max="10523" width="22" style="36" customWidth="1"/>
    <col min="10524" max="10753" width="9.140625" style="36"/>
    <col min="10754" max="10754" width="39.7109375" style="36" customWidth="1"/>
    <col min="10755" max="10755" width="53.28515625" style="36" customWidth="1"/>
    <col min="10756" max="10763" width="14.42578125" style="36" customWidth="1"/>
    <col min="10764" max="10764" width="15.7109375" style="36" customWidth="1"/>
    <col min="10765" max="10777" width="16" style="36" customWidth="1"/>
    <col min="10778" max="10779" width="22" style="36" customWidth="1"/>
    <col min="10780" max="11009" width="9.140625" style="36"/>
    <col min="11010" max="11010" width="39.7109375" style="36" customWidth="1"/>
    <col min="11011" max="11011" width="53.28515625" style="36" customWidth="1"/>
    <col min="11012" max="11019" width="14.42578125" style="36" customWidth="1"/>
    <col min="11020" max="11020" width="15.7109375" style="36" customWidth="1"/>
    <col min="11021" max="11033" width="16" style="36" customWidth="1"/>
    <col min="11034" max="11035" width="22" style="36" customWidth="1"/>
    <col min="11036" max="11265" width="9.140625" style="36"/>
    <col min="11266" max="11266" width="39.7109375" style="36" customWidth="1"/>
    <col min="11267" max="11267" width="53.28515625" style="36" customWidth="1"/>
    <col min="11268" max="11275" width="14.42578125" style="36" customWidth="1"/>
    <col min="11276" max="11276" width="15.7109375" style="36" customWidth="1"/>
    <col min="11277" max="11289" width="16" style="36" customWidth="1"/>
    <col min="11290" max="11291" width="22" style="36" customWidth="1"/>
    <col min="11292" max="11521" width="9.140625" style="36"/>
    <col min="11522" max="11522" width="39.7109375" style="36" customWidth="1"/>
    <col min="11523" max="11523" width="53.28515625" style="36" customWidth="1"/>
    <col min="11524" max="11531" width="14.42578125" style="36" customWidth="1"/>
    <col min="11532" max="11532" width="15.7109375" style="36" customWidth="1"/>
    <col min="11533" max="11545" width="16" style="36" customWidth="1"/>
    <col min="11546" max="11547" width="22" style="36" customWidth="1"/>
    <col min="11548" max="11777" width="9.140625" style="36"/>
    <col min="11778" max="11778" width="39.7109375" style="36" customWidth="1"/>
    <col min="11779" max="11779" width="53.28515625" style="36" customWidth="1"/>
    <col min="11780" max="11787" width="14.42578125" style="36" customWidth="1"/>
    <col min="11788" max="11788" width="15.7109375" style="36" customWidth="1"/>
    <col min="11789" max="11801" width="16" style="36" customWidth="1"/>
    <col min="11802" max="11803" width="22" style="36" customWidth="1"/>
    <col min="11804" max="12033" width="9.140625" style="36"/>
    <col min="12034" max="12034" width="39.7109375" style="36" customWidth="1"/>
    <col min="12035" max="12035" width="53.28515625" style="36" customWidth="1"/>
    <col min="12036" max="12043" width="14.42578125" style="36" customWidth="1"/>
    <col min="12044" max="12044" width="15.7109375" style="36" customWidth="1"/>
    <col min="12045" max="12057" width="16" style="36" customWidth="1"/>
    <col min="12058" max="12059" width="22" style="36" customWidth="1"/>
    <col min="12060" max="12289" width="9.140625" style="36"/>
    <col min="12290" max="12290" width="39.7109375" style="36" customWidth="1"/>
    <col min="12291" max="12291" width="53.28515625" style="36" customWidth="1"/>
    <col min="12292" max="12299" width="14.42578125" style="36" customWidth="1"/>
    <col min="12300" max="12300" width="15.7109375" style="36" customWidth="1"/>
    <col min="12301" max="12313" width="16" style="36" customWidth="1"/>
    <col min="12314" max="12315" width="22" style="36" customWidth="1"/>
    <col min="12316" max="12545" width="9.140625" style="36"/>
    <col min="12546" max="12546" width="39.7109375" style="36" customWidth="1"/>
    <col min="12547" max="12547" width="53.28515625" style="36" customWidth="1"/>
    <col min="12548" max="12555" width="14.42578125" style="36" customWidth="1"/>
    <col min="12556" max="12556" width="15.7109375" style="36" customWidth="1"/>
    <col min="12557" max="12569" width="16" style="36" customWidth="1"/>
    <col min="12570" max="12571" width="22" style="36" customWidth="1"/>
    <col min="12572" max="12801" width="9.140625" style="36"/>
    <col min="12802" max="12802" width="39.7109375" style="36" customWidth="1"/>
    <col min="12803" max="12803" width="53.28515625" style="36" customWidth="1"/>
    <col min="12804" max="12811" width="14.42578125" style="36" customWidth="1"/>
    <col min="12812" max="12812" width="15.7109375" style="36" customWidth="1"/>
    <col min="12813" max="12825" width="16" style="36" customWidth="1"/>
    <col min="12826" max="12827" width="22" style="36" customWidth="1"/>
    <col min="12828" max="13057" width="9.140625" style="36"/>
    <col min="13058" max="13058" width="39.7109375" style="36" customWidth="1"/>
    <col min="13059" max="13059" width="53.28515625" style="36" customWidth="1"/>
    <col min="13060" max="13067" width="14.42578125" style="36" customWidth="1"/>
    <col min="13068" max="13068" width="15.7109375" style="36" customWidth="1"/>
    <col min="13069" max="13081" width="16" style="36" customWidth="1"/>
    <col min="13082" max="13083" width="22" style="36" customWidth="1"/>
    <col min="13084" max="13313" width="9.140625" style="36"/>
    <col min="13314" max="13314" width="39.7109375" style="36" customWidth="1"/>
    <col min="13315" max="13315" width="53.28515625" style="36" customWidth="1"/>
    <col min="13316" max="13323" width="14.42578125" style="36" customWidth="1"/>
    <col min="13324" max="13324" width="15.7109375" style="36" customWidth="1"/>
    <col min="13325" max="13337" width="16" style="36" customWidth="1"/>
    <col min="13338" max="13339" width="22" style="36" customWidth="1"/>
    <col min="13340" max="13569" width="9.140625" style="36"/>
    <col min="13570" max="13570" width="39.7109375" style="36" customWidth="1"/>
    <col min="13571" max="13571" width="53.28515625" style="36" customWidth="1"/>
    <col min="13572" max="13579" width="14.42578125" style="36" customWidth="1"/>
    <col min="13580" max="13580" width="15.7109375" style="36" customWidth="1"/>
    <col min="13581" max="13593" width="16" style="36" customWidth="1"/>
    <col min="13594" max="13595" width="22" style="36" customWidth="1"/>
    <col min="13596" max="13825" width="9.140625" style="36"/>
    <col min="13826" max="13826" width="39.7109375" style="36" customWidth="1"/>
    <col min="13827" max="13827" width="53.28515625" style="36" customWidth="1"/>
    <col min="13828" max="13835" width="14.42578125" style="36" customWidth="1"/>
    <col min="13836" max="13836" width="15.7109375" style="36" customWidth="1"/>
    <col min="13837" max="13849" width="16" style="36" customWidth="1"/>
    <col min="13850" max="13851" width="22" style="36" customWidth="1"/>
    <col min="13852" max="14081" width="9.140625" style="36"/>
    <col min="14082" max="14082" width="39.7109375" style="36" customWidth="1"/>
    <col min="14083" max="14083" width="53.28515625" style="36" customWidth="1"/>
    <col min="14084" max="14091" width="14.42578125" style="36" customWidth="1"/>
    <col min="14092" max="14092" width="15.7109375" style="36" customWidth="1"/>
    <col min="14093" max="14105" width="16" style="36" customWidth="1"/>
    <col min="14106" max="14107" width="22" style="36" customWidth="1"/>
    <col min="14108" max="14337" width="9.140625" style="36"/>
    <col min="14338" max="14338" width="39.7109375" style="36" customWidth="1"/>
    <col min="14339" max="14339" width="53.28515625" style="36" customWidth="1"/>
    <col min="14340" max="14347" width="14.42578125" style="36" customWidth="1"/>
    <col min="14348" max="14348" width="15.7109375" style="36" customWidth="1"/>
    <col min="14349" max="14361" width="16" style="36" customWidth="1"/>
    <col min="14362" max="14363" width="22" style="36" customWidth="1"/>
    <col min="14364" max="14593" width="9.140625" style="36"/>
    <col min="14594" max="14594" width="39.7109375" style="36" customWidth="1"/>
    <col min="14595" max="14595" width="53.28515625" style="36" customWidth="1"/>
    <col min="14596" max="14603" width="14.42578125" style="36" customWidth="1"/>
    <col min="14604" max="14604" width="15.7109375" style="36" customWidth="1"/>
    <col min="14605" max="14617" width="16" style="36" customWidth="1"/>
    <col min="14618" max="14619" width="22" style="36" customWidth="1"/>
    <col min="14620" max="14849" width="9.140625" style="36"/>
    <col min="14850" max="14850" width="39.7109375" style="36" customWidth="1"/>
    <col min="14851" max="14851" width="53.28515625" style="36" customWidth="1"/>
    <col min="14852" max="14859" width="14.42578125" style="36" customWidth="1"/>
    <col min="14860" max="14860" width="15.7109375" style="36" customWidth="1"/>
    <col min="14861" max="14873" width="16" style="36" customWidth="1"/>
    <col min="14874" max="14875" width="22" style="36" customWidth="1"/>
    <col min="14876" max="15105" width="9.140625" style="36"/>
    <col min="15106" max="15106" width="39.7109375" style="36" customWidth="1"/>
    <col min="15107" max="15107" width="53.28515625" style="36" customWidth="1"/>
    <col min="15108" max="15115" width="14.42578125" style="36" customWidth="1"/>
    <col min="15116" max="15116" width="15.7109375" style="36" customWidth="1"/>
    <col min="15117" max="15129" width="16" style="36" customWidth="1"/>
    <col min="15130" max="15131" width="22" style="36" customWidth="1"/>
    <col min="15132" max="15361" width="9.140625" style="36"/>
    <col min="15362" max="15362" width="39.7109375" style="36" customWidth="1"/>
    <col min="15363" max="15363" width="53.28515625" style="36" customWidth="1"/>
    <col min="15364" max="15371" width="14.42578125" style="36" customWidth="1"/>
    <col min="15372" max="15372" width="15.7109375" style="36" customWidth="1"/>
    <col min="15373" max="15385" width="16" style="36" customWidth="1"/>
    <col min="15386" max="15387" width="22" style="36" customWidth="1"/>
    <col min="15388" max="15617" width="9.140625" style="36"/>
    <col min="15618" max="15618" width="39.7109375" style="36" customWidth="1"/>
    <col min="15619" max="15619" width="53.28515625" style="36" customWidth="1"/>
    <col min="15620" max="15627" width="14.42578125" style="36" customWidth="1"/>
    <col min="15628" max="15628" width="15.7109375" style="36" customWidth="1"/>
    <col min="15629" max="15641" width="16" style="36" customWidth="1"/>
    <col min="15642" max="15643" width="22" style="36" customWidth="1"/>
    <col min="15644" max="15873" width="9.140625" style="36"/>
    <col min="15874" max="15874" width="39.7109375" style="36" customWidth="1"/>
    <col min="15875" max="15875" width="53.28515625" style="36" customWidth="1"/>
    <col min="15876" max="15883" width="14.42578125" style="36" customWidth="1"/>
    <col min="15884" max="15884" width="15.7109375" style="36" customWidth="1"/>
    <col min="15885" max="15897" width="16" style="36" customWidth="1"/>
    <col min="15898" max="15899" width="22" style="36" customWidth="1"/>
    <col min="15900" max="16129" width="9.140625" style="36"/>
    <col min="16130" max="16130" width="39.7109375" style="36" customWidth="1"/>
    <col min="16131" max="16131" width="53.28515625" style="36" customWidth="1"/>
    <col min="16132" max="16139" width="14.42578125" style="36" customWidth="1"/>
    <col min="16140" max="16140" width="15.7109375" style="36" customWidth="1"/>
    <col min="16141" max="16153" width="16" style="36" customWidth="1"/>
    <col min="16154" max="16155" width="22" style="36" customWidth="1"/>
    <col min="16156" max="16384" width="9.140625" style="36"/>
  </cols>
  <sheetData>
    <row r="1" spans="1:27" ht="22.5" customHeight="1" x14ac:dyDescent="0.25"/>
    <row r="2" spans="1:27" ht="22.5" customHeight="1" x14ac:dyDescent="0.25"/>
    <row r="3" spans="1:27" customFormat="1" ht="26.25" x14ac:dyDescent="0.4">
      <c r="A3" s="184" t="s">
        <v>858</v>
      </c>
    </row>
    <row r="4" spans="1:27" customFormat="1" x14ac:dyDescent="0.25">
      <c r="A4" s="701" t="s">
        <v>1026</v>
      </c>
      <c r="B4" s="701"/>
      <c r="C4" s="701"/>
      <c r="D4" s="701"/>
      <c r="E4" s="701"/>
      <c r="F4" s="701"/>
      <c r="G4" s="701"/>
      <c r="H4" s="701"/>
      <c r="I4" s="701"/>
      <c r="J4" s="701"/>
      <c r="K4" s="701"/>
      <c r="L4" s="701"/>
      <c r="M4" s="701"/>
      <c r="N4" s="701"/>
      <c r="O4" s="701"/>
      <c r="P4" s="701"/>
      <c r="Q4" s="701"/>
      <c r="R4" s="701"/>
      <c r="S4" s="701"/>
      <c r="T4" s="701"/>
      <c r="U4" s="701"/>
      <c r="V4" s="701"/>
      <c r="W4" s="701"/>
      <c r="X4" s="701"/>
      <c r="Y4" s="701"/>
      <c r="Z4" s="701"/>
      <c r="AA4" s="701"/>
    </row>
    <row r="5" spans="1:27" customFormat="1" x14ac:dyDescent="0.25"/>
    <row r="6" spans="1:27" customFormat="1" ht="26.25" x14ac:dyDescent="0.4">
      <c r="A6" s="22" t="s">
        <v>859</v>
      </c>
      <c r="B6" s="19"/>
      <c r="C6" s="19"/>
      <c r="D6" s="19"/>
      <c r="E6" s="19"/>
      <c r="F6" s="19"/>
      <c r="G6" s="19"/>
      <c r="H6" s="19"/>
      <c r="I6" s="19"/>
      <c r="J6" s="19"/>
      <c r="K6" s="19"/>
      <c r="L6" s="19"/>
      <c r="M6" s="19"/>
      <c r="N6" s="19"/>
      <c r="O6" s="19"/>
      <c r="P6" s="19"/>
      <c r="Q6" s="19"/>
      <c r="R6" s="19"/>
      <c r="S6" s="19"/>
      <c r="T6" s="19"/>
      <c r="U6" s="19"/>
      <c r="V6" s="19"/>
      <c r="W6" s="19"/>
      <c r="X6" s="55"/>
      <c r="Y6" s="55"/>
      <c r="Z6" s="702"/>
      <c r="AA6" s="703"/>
    </row>
    <row r="7" spans="1:27" customFormat="1" ht="46.5" x14ac:dyDescent="0.35">
      <c r="A7" s="65" t="s">
        <v>536</v>
      </c>
      <c r="B7" s="19"/>
      <c r="C7" s="19" t="s">
        <v>346</v>
      </c>
      <c r="D7" s="19" t="s">
        <v>347</v>
      </c>
      <c r="E7" s="19" t="s">
        <v>348</v>
      </c>
      <c r="F7" s="19" t="s">
        <v>349</v>
      </c>
      <c r="G7" s="19" t="s">
        <v>350</v>
      </c>
      <c r="H7" s="19" t="s">
        <v>351</v>
      </c>
      <c r="I7" s="19" t="s">
        <v>11</v>
      </c>
      <c r="J7" s="19" t="s">
        <v>352</v>
      </c>
      <c r="K7" s="19" t="s">
        <v>12</v>
      </c>
      <c r="L7" s="19" t="s">
        <v>27</v>
      </c>
      <c r="M7" s="19" t="s">
        <v>28</v>
      </c>
      <c r="N7" s="19" t="s">
        <v>29</v>
      </c>
      <c r="O7" s="19" t="s">
        <v>13</v>
      </c>
      <c r="P7" s="19" t="s">
        <v>14</v>
      </c>
      <c r="Q7" s="19" t="s">
        <v>15</v>
      </c>
      <c r="R7" s="19" t="s">
        <v>16</v>
      </c>
      <c r="S7" s="19" t="s">
        <v>17</v>
      </c>
      <c r="T7" s="19" t="s">
        <v>18</v>
      </c>
      <c r="U7" s="19" t="s">
        <v>19</v>
      </c>
      <c r="V7" s="19" t="s">
        <v>20</v>
      </c>
      <c r="W7" s="19" t="s">
        <v>530</v>
      </c>
      <c r="X7" s="19" t="s">
        <v>950</v>
      </c>
      <c r="Y7" s="23" t="s">
        <v>1043</v>
      </c>
      <c r="Z7" s="23" t="s">
        <v>1044</v>
      </c>
      <c r="AA7" s="23" t="s">
        <v>1045</v>
      </c>
    </row>
    <row r="8" spans="1:27" s="2" customFormat="1" x14ac:dyDescent="0.25">
      <c r="A8" s="12" t="s">
        <v>342</v>
      </c>
      <c r="B8" s="12"/>
      <c r="C8" s="165" t="s">
        <v>127</v>
      </c>
      <c r="D8" s="165" t="s">
        <v>127</v>
      </c>
      <c r="E8" s="165" t="s">
        <v>127</v>
      </c>
      <c r="F8" s="165" t="s">
        <v>127</v>
      </c>
      <c r="G8" s="165" t="s">
        <v>127</v>
      </c>
      <c r="H8" s="165" t="s">
        <v>127</v>
      </c>
      <c r="I8" s="165" t="s">
        <v>127</v>
      </c>
      <c r="J8" s="165" t="s">
        <v>127</v>
      </c>
      <c r="K8" s="165">
        <v>38.4</v>
      </c>
      <c r="L8" s="165">
        <v>38.5</v>
      </c>
      <c r="M8" s="165">
        <v>42.5</v>
      </c>
      <c r="N8" s="165">
        <v>41.9</v>
      </c>
      <c r="O8" s="165">
        <v>48.6</v>
      </c>
      <c r="P8" s="165">
        <v>49.2</v>
      </c>
      <c r="Q8" s="165">
        <v>48.1</v>
      </c>
      <c r="R8" s="165">
        <v>54.4</v>
      </c>
      <c r="S8" s="165">
        <v>54.8</v>
      </c>
      <c r="T8" s="165">
        <v>54.2</v>
      </c>
      <c r="U8" s="165">
        <v>57.1</v>
      </c>
      <c r="V8" s="165">
        <v>86.7</v>
      </c>
      <c r="W8" s="165">
        <v>74.5</v>
      </c>
      <c r="X8" s="165">
        <v>79.5</v>
      </c>
      <c r="Y8" s="165">
        <v>90.6</v>
      </c>
      <c r="Z8" s="25">
        <v>1.359375</v>
      </c>
      <c r="AA8" s="25">
        <v>0.1396226415094339</v>
      </c>
    </row>
    <row r="9" spans="1:27" s="5" customFormat="1" x14ac:dyDescent="0.25">
      <c r="A9" s="33"/>
      <c r="B9" s="17" t="s">
        <v>362</v>
      </c>
      <c r="C9" s="412" t="s">
        <v>127</v>
      </c>
      <c r="D9" s="412" t="s">
        <v>127</v>
      </c>
      <c r="E9" s="412" t="s">
        <v>127</v>
      </c>
      <c r="F9" s="412" t="s">
        <v>127</v>
      </c>
      <c r="G9" s="412" t="s">
        <v>127</v>
      </c>
      <c r="H9" s="412" t="s">
        <v>127</v>
      </c>
      <c r="I9" s="412" t="s">
        <v>127</v>
      </c>
      <c r="J9" s="412" t="s">
        <v>127</v>
      </c>
      <c r="K9" s="412">
        <v>8.6</v>
      </c>
      <c r="L9" s="412">
        <v>9.6</v>
      </c>
      <c r="M9" s="412">
        <v>10.199999999999999</v>
      </c>
      <c r="N9" s="412">
        <v>10.199999999999999</v>
      </c>
      <c r="O9" s="412">
        <v>10.9</v>
      </c>
      <c r="P9" s="412">
        <v>11.4</v>
      </c>
      <c r="Q9" s="412">
        <v>11.5</v>
      </c>
      <c r="R9" s="412">
        <v>13.9</v>
      </c>
      <c r="S9" s="412">
        <v>14.3</v>
      </c>
      <c r="T9" s="412">
        <v>15.4</v>
      </c>
      <c r="U9" s="412">
        <v>15</v>
      </c>
      <c r="V9" s="412">
        <v>17.5</v>
      </c>
      <c r="W9" s="663" t="s">
        <v>1136</v>
      </c>
      <c r="X9" s="412">
        <v>24.1</v>
      </c>
      <c r="Y9" s="412">
        <v>25.9</v>
      </c>
      <c r="Z9" s="421">
        <v>2.0116279069767438</v>
      </c>
      <c r="AA9" s="421">
        <v>7.4688796680497799E-2</v>
      </c>
    </row>
    <row r="10" spans="1:27" s="5" customFormat="1" x14ac:dyDescent="0.25">
      <c r="A10" s="33"/>
      <c r="B10" s="17" t="s">
        <v>363</v>
      </c>
      <c r="C10" s="412" t="s">
        <v>127</v>
      </c>
      <c r="D10" s="412" t="s">
        <v>127</v>
      </c>
      <c r="E10" s="412" t="s">
        <v>127</v>
      </c>
      <c r="F10" s="412" t="s">
        <v>127</v>
      </c>
      <c r="G10" s="412" t="s">
        <v>127</v>
      </c>
      <c r="H10" s="412" t="s">
        <v>127</v>
      </c>
      <c r="I10" s="412" t="s">
        <v>127</v>
      </c>
      <c r="J10" s="412" t="s">
        <v>127</v>
      </c>
      <c r="K10" s="412">
        <v>6.9</v>
      </c>
      <c r="L10" s="412">
        <v>7.1</v>
      </c>
      <c r="M10" s="412">
        <v>7.7</v>
      </c>
      <c r="N10" s="412">
        <v>8.1999999999999993</v>
      </c>
      <c r="O10" s="412">
        <v>9.5</v>
      </c>
      <c r="P10" s="412">
        <v>9.9</v>
      </c>
      <c r="Q10" s="412">
        <v>10.4</v>
      </c>
      <c r="R10" s="412">
        <v>11.8</v>
      </c>
      <c r="S10" s="412">
        <v>12.1</v>
      </c>
      <c r="T10" s="412">
        <v>12.6</v>
      </c>
      <c r="U10" s="412">
        <v>12.8</v>
      </c>
      <c r="V10" s="412">
        <v>15</v>
      </c>
      <c r="W10" s="412">
        <v>18</v>
      </c>
      <c r="X10" s="412">
        <v>19.7</v>
      </c>
      <c r="Y10" s="412">
        <v>21.2</v>
      </c>
      <c r="Z10" s="421">
        <v>2.0724637681159419</v>
      </c>
      <c r="AA10" s="421">
        <v>7.6142131979695438E-2</v>
      </c>
    </row>
    <row r="11" spans="1:27" s="5" customFormat="1" x14ac:dyDescent="0.25">
      <c r="A11" s="33"/>
      <c r="B11" s="17" t="s">
        <v>364</v>
      </c>
      <c r="C11" s="412" t="s">
        <v>127</v>
      </c>
      <c r="D11" s="412" t="s">
        <v>127</v>
      </c>
      <c r="E11" s="412" t="s">
        <v>127</v>
      </c>
      <c r="F11" s="412" t="s">
        <v>127</v>
      </c>
      <c r="G11" s="412" t="s">
        <v>127</v>
      </c>
      <c r="H11" s="412" t="s">
        <v>127</v>
      </c>
      <c r="I11" s="412" t="s">
        <v>127</v>
      </c>
      <c r="J11" s="412" t="s">
        <v>127</v>
      </c>
      <c r="K11" s="412">
        <v>10</v>
      </c>
      <c r="L11" s="412">
        <v>10.4</v>
      </c>
      <c r="M11" s="412">
        <v>11.2</v>
      </c>
      <c r="N11" s="412">
        <v>11.7</v>
      </c>
      <c r="O11" s="412">
        <v>12.8</v>
      </c>
      <c r="P11" s="412">
        <v>14.1</v>
      </c>
      <c r="Q11" s="412">
        <v>15.3</v>
      </c>
      <c r="R11" s="412">
        <v>17.3</v>
      </c>
      <c r="S11" s="412">
        <v>18.8</v>
      </c>
      <c r="T11" s="412">
        <v>19.7</v>
      </c>
      <c r="U11" s="412">
        <v>21.2</v>
      </c>
      <c r="V11" s="412">
        <v>22.9</v>
      </c>
      <c r="W11" s="412">
        <v>24.8</v>
      </c>
      <c r="X11" s="412">
        <v>27.7</v>
      </c>
      <c r="Y11" s="412">
        <v>31.2</v>
      </c>
      <c r="Z11" s="421">
        <v>2.12</v>
      </c>
      <c r="AA11" s="421">
        <v>0.1263537906137184</v>
      </c>
    </row>
    <row r="12" spans="1:27" s="5" customFormat="1" x14ac:dyDescent="0.25">
      <c r="A12" s="33"/>
      <c r="B12" s="17" t="s">
        <v>365</v>
      </c>
      <c r="C12" s="412" t="s">
        <v>127</v>
      </c>
      <c r="D12" s="412" t="s">
        <v>127</v>
      </c>
      <c r="E12" s="412" t="s">
        <v>127</v>
      </c>
      <c r="F12" s="412" t="s">
        <v>127</v>
      </c>
      <c r="G12" s="412" t="s">
        <v>127</v>
      </c>
      <c r="H12" s="412" t="s">
        <v>127</v>
      </c>
      <c r="I12" s="412" t="s">
        <v>127</v>
      </c>
      <c r="J12" s="412" t="s">
        <v>127</v>
      </c>
      <c r="K12" s="412">
        <v>4</v>
      </c>
      <c r="L12" s="412">
        <v>4</v>
      </c>
      <c r="M12" s="412">
        <v>4.4000000000000004</v>
      </c>
      <c r="N12" s="412">
        <v>4.5999999999999996</v>
      </c>
      <c r="O12" s="412">
        <v>5</v>
      </c>
      <c r="P12" s="412">
        <v>5.3</v>
      </c>
      <c r="Q12" s="412">
        <v>5.6</v>
      </c>
      <c r="R12" s="412">
        <v>5.6</v>
      </c>
      <c r="S12" s="412">
        <v>4.7</v>
      </c>
      <c r="T12" s="412">
        <v>4.4000000000000004</v>
      </c>
      <c r="U12" s="412">
        <v>4.4000000000000004</v>
      </c>
      <c r="V12" s="412">
        <v>4.9000000000000004</v>
      </c>
      <c r="W12" s="412">
        <v>5.4</v>
      </c>
      <c r="X12" s="412">
        <v>5.8</v>
      </c>
      <c r="Y12" s="412">
        <v>6.9</v>
      </c>
      <c r="Z12" s="421">
        <v>0.72500000000000009</v>
      </c>
      <c r="AA12" s="421">
        <v>0.1896551724137932</v>
      </c>
    </row>
    <row r="13" spans="1:27" s="5" customFormat="1" x14ac:dyDescent="0.25">
      <c r="A13" s="33"/>
      <c r="B13" s="17" t="s">
        <v>366</v>
      </c>
      <c r="C13" s="412" t="s">
        <v>127</v>
      </c>
      <c r="D13" s="412" t="s">
        <v>127</v>
      </c>
      <c r="E13" s="412" t="s">
        <v>127</v>
      </c>
      <c r="F13" s="412" t="s">
        <v>127</v>
      </c>
      <c r="G13" s="412" t="s">
        <v>127</v>
      </c>
      <c r="H13" s="412" t="s">
        <v>127</v>
      </c>
      <c r="I13" s="412" t="s">
        <v>127</v>
      </c>
      <c r="J13" s="412" t="s">
        <v>127</v>
      </c>
      <c r="K13" s="412">
        <v>8.4</v>
      </c>
      <c r="L13" s="412">
        <v>6.9</v>
      </c>
      <c r="M13" s="412">
        <v>8.4</v>
      </c>
      <c r="N13" s="412">
        <v>0.6</v>
      </c>
      <c r="O13" s="412">
        <v>9.1</v>
      </c>
      <c r="P13" s="412">
        <v>7.1</v>
      </c>
      <c r="Q13" s="412">
        <v>4.0999999999999996</v>
      </c>
      <c r="R13" s="412">
        <v>5.6</v>
      </c>
      <c r="S13" s="412">
        <v>4.5999999999999996</v>
      </c>
      <c r="T13" s="412">
        <v>1.9</v>
      </c>
      <c r="U13" s="412">
        <v>3.5</v>
      </c>
      <c r="V13" s="412">
        <v>26.4</v>
      </c>
      <c r="W13" s="412">
        <v>4.2</v>
      </c>
      <c r="X13" s="412">
        <v>2.1</v>
      </c>
      <c r="Y13" s="412">
        <v>5.4</v>
      </c>
      <c r="Z13" s="421">
        <v>-0.35714285714285715</v>
      </c>
      <c r="AA13" s="421">
        <v>1.5714285714285714</v>
      </c>
    </row>
    <row r="14" spans="1:27" s="5" customFormat="1" x14ac:dyDescent="0.25">
      <c r="A14" s="33"/>
      <c r="B14" s="17" t="s">
        <v>367</v>
      </c>
      <c r="C14" s="412" t="s">
        <v>127</v>
      </c>
      <c r="D14" s="412" t="s">
        <v>127</v>
      </c>
      <c r="E14" s="412" t="s">
        <v>127</v>
      </c>
      <c r="F14" s="412" t="s">
        <v>127</v>
      </c>
      <c r="G14" s="412" t="s">
        <v>127</v>
      </c>
      <c r="H14" s="412" t="s">
        <v>127</v>
      </c>
      <c r="I14" s="412" t="s">
        <v>127</v>
      </c>
      <c r="J14" s="412" t="s">
        <v>127</v>
      </c>
      <c r="K14" s="412">
        <v>0.5</v>
      </c>
      <c r="L14" s="412">
        <v>0.5</v>
      </c>
      <c r="M14" s="412">
        <v>0.6</v>
      </c>
      <c r="N14" s="412">
        <v>0.6</v>
      </c>
      <c r="O14" s="412">
        <v>1.3</v>
      </c>
      <c r="P14" s="412">
        <v>1.4</v>
      </c>
      <c r="Q14" s="412">
        <v>1.1000000000000001</v>
      </c>
      <c r="R14" s="412">
        <v>0.2</v>
      </c>
      <c r="S14" s="412">
        <v>0.4</v>
      </c>
      <c r="T14" s="412">
        <v>0.2</v>
      </c>
      <c r="U14" s="412">
        <v>0.2</v>
      </c>
      <c r="V14" s="412">
        <v>0.1</v>
      </c>
      <c r="W14" s="412">
        <v>0.1</v>
      </c>
      <c r="X14" s="412">
        <v>0.1</v>
      </c>
      <c r="Y14" s="412">
        <v>0</v>
      </c>
      <c r="Z14" s="421">
        <v>-1</v>
      </c>
      <c r="AA14" s="421">
        <v>-1</v>
      </c>
    </row>
    <row r="15" spans="1:27" s="2" customFormat="1" x14ac:dyDescent="0.25">
      <c r="A15" s="12" t="s">
        <v>343</v>
      </c>
      <c r="B15" s="12"/>
      <c r="C15" s="165" t="s">
        <v>127</v>
      </c>
      <c r="D15" s="165" t="s">
        <v>127</v>
      </c>
      <c r="E15" s="165" t="s">
        <v>127</v>
      </c>
      <c r="F15" s="165" t="s">
        <v>127</v>
      </c>
      <c r="G15" s="165" t="s">
        <v>127</v>
      </c>
      <c r="H15" s="165" t="s">
        <v>127</v>
      </c>
      <c r="I15" s="165" t="s">
        <v>127</v>
      </c>
      <c r="J15" s="165" t="s">
        <v>127</v>
      </c>
      <c r="K15" s="165">
        <v>115.2</v>
      </c>
      <c r="L15" s="165">
        <v>119.6</v>
      </c>
      <c r="M15" s="165">
        <v>125.3</v>
      </c>
      <c r="N15" s="165">
        <v>125</v>
      </c>
      <c r="O15" s="165">
        <v>134.5</v>
      </c>
      <c r="P15" s="165">
        <v>129.4</v>
      </c>
      <c r="Q15" s="165">
        <v>132.69999999999999</v>
      </c>
      <c r="R15" s="165">
        <v>130.9</v>
      </c>
      <c r="S15" s="165">
        <v>129.9</v>
      </c>
      <c r="T15" s="165">
        <v>121.2</v>
      </c>
      <c r="U15" s="165">
        <v>101.44</v>
      </c>
      <c r="V15" s="165">
        <v>99.85</v>
      </c>
      <c r="W15" s="165">
        <v>181</v>
      </c>
      <c r="X15" s="165">
        <v>90.2</v>
      </c>
      <c r="Y15" s="165">
        <v>87.8</v>
      </c>
      <c r="Z15" s="421">
        <v>-0.23784722222222227</v>
      </c>
      <c r="AA15" s="421">
        <v>-2.6607538802660816E-2</v>
      </c>
    </row>
    <row r="16" spans="1:27" s="5" customFormat="1" x14ac:dyDescent="0.25">
      <c r="A16" s="33" t="s">
        <v>1132</v>
      </c>
      <c r="C16" s="67" t="s">
        <v>127</v>
      </c>
      <c r="D16" s="67" t="s">
        <v>127</v>
      </c>
      <c r="E16" s="67" t="s">
        <v>127</v>
      </c>
      <c r="F16" s="67" t="s">
        <v>127</v>
      </c>
      <c r="G16" s="67" t="s">
        <v>127</v>
      </c>
      <c r="H16" s="67" t="s">
        <v>127</v>
      </c>
      <c r="I16" s="67" t="s">
        <v>127</v>
      </c>
      <c r="J16" s="67" t="s">
        <v>127</v>
      </c>
      <c r="K16" s="67">
        <v>152.98195291024263</v>
      </c>
      <c r="L16" s="67">
        <v>155.4235812400099</v>
      </c>
      <c r="M16" s="67">
        <v>158.42109921231966</v>
      </c>
      <c r="N16" s="67">
        <v>154.02055250252593</v>
      </c>
      <c r="O16" s="67">
        <v>160.69487090646246</v>
      </c>
      <c r="P16" s="67">
        <v>150.85629014770859</v>
      </c>
      <c r="Q16" s="67">
        <v>150.78174711389872</v>
      </c>
      <c r="R16" s="67">
        <v>146.60588887520018</v>
      </c>
      <c r="S16" s="67">
        <v>142.87599815218107</v>
      </c>
      <c r="T16" s="67">
        <v>131.41345361495425</v>
      </c>
      <c r="U16" s="67">
        <v>107.74983004758667</v>
      </c>
      <c r="V16" s="67">
        <v>104.27980616592865</v>
      </c>
      <c r="W16" s="67">
        <v>186.32900967675519</v>
      </c>
      <c r="X16" s="67">
        <v>92.234697425199911</v>
      </c>
      <c r="Y16" s="67">
        <v>87.8</v>
      </c>
      <c r="Z16" s="421">
        <v>-0.42607609375000005</v>
      </c>
      <c r="AA16" s="421">
        <v>-4.8080576496674104E-2</v>
      </c>
    </row>
    <row r="17" spans="1:27" customFormat="1" ht="46.5" x14ac:dyDescent="0.35">
      <c r="A17" s="65" t="s">
        <v>835</v>
      </c>
      <c r="B17" s="21"/>
      <c r="C17" s="19" t="s">
        <v>346</v>
      </c>
      <c r="D17" s="19" t="s">
        <v>347</v>
      </c>
      <c r="E17" s="19" t="s">
        <v>348</v>
      </c>
      <c r="F17" s="19" t="s">
        <v>349</v>
      </c>
      <c r="G17" s="19" t="s">
        <v>350</v>
      </c>
      <c r="H17" s="19" t="s">
        <v>351</v>
      </c>
      <c r="I17" s="19" t="s">
        <v>11</v>
      </c>
      <c r="J17" s="19" t="s">
        <v>352</v>
      </c>
      <c r="K17" s="19" t="s">
        <v>12</v>
      </c>
      <c r="L17" s="19" t="s">
        <v>27</v>
      </c>
      <c r="M17" s="19" t="s">
        <v>28</v>
      </c>
      <c r="N17" s="19" t="s">
        <v>29</v>
      </c>
      <c r="O17" s="19" t="s">
        <v>13</v>
      </c>
      <c r="P17" s="19" t="s">
        <v>14</v>
      </c>
      <c r="Q17" s="19" t="s">
        <v>15</v>
      </c>
      <c r="R17" s="19" t="s">
        <v>16</v>
      </c>
      <c r="S17" s="19" t="s">
        <v>17</v>
      </c>
      <c r="T17" s="19" t="s">
        <v>18</v>
      </c>
      <c r="U17" s="19" t="s">
        <v>19</v>
      </c>
      <c r="V17" s="19" t="s">
        <v>20</v>
      </c>
      <c r="W17" s="19" t="s">
        <v>530</v>
      </c>
      <c r="X17" s="19" t="s">
        <v>936</v>
      </c>
      <c r="Y17" s="19" t="s">
        <v>1043</v>
      </c>
      <c r="Z17" s="23" t="s">
        <v>1044</v>
      </c>
      <c r="AA17" s="23" t="s">
        <v>1045</v>
      </c>
    </row>
    <row r="18" spans="1:27" s="2" customFormat="1" x14ac:dyDescent="0.25">
      <c r="A18" s="12" t="s">
        <v>834</v>
      </c>
      <c r="B18" s="12"/>
      <c r="C18" s="165">
        <v>42.036999999999999</v>
      </c>
      <c r="D18" s="165">
        <v>40.106999999999999</v>
      </c>
      <c r="E18" s="165">
        <v>40.840000000000003</v>
      </c>
      <c r="F18" s="165">
        <v>36.5</v>
      </c>
      <c r="G18" s="165">
        <v>35.503999999999998</v>
      </c>
      <c r="H18" s="165">
        <v>35.052999999999997</v>
      </c>
      <c r="I18" s="165">
        <v>34.238999999999997</v>
      </c>
      <c r="J18" s="165">
        <v>33.725999999999999</v>
      </c>
      <c r="K18" s="165">
        <v>39.122999999999998</v>
      </c>
      <c r="L18" s="165">
        <v>35.667000000000002</v>
      </c>
      <c r="M18" s="165">
        <v>34.996000000000002</v>
      </c>
      <c r="N18" s="165">
        <v>35.841999999999999</v>
      </c>
      <c r="O18" s="165">
        <v>34.136000000000003</v>
      </c>
      <c r="P18" s="165">
        <v>32.597999999999999</v>
      </c>
      <c r="Q18" s="165">
        <v>29.3</v>
      </c>
      <c r="R18" s="165">
        <v>32.299999999999997</v>
      </c>
      <c r="S18" s="165">
        <v>34.799999999999997</v>
      </c>
      <c r="T18" s="165">
        <v>30.8</v>
      </c>
      <c r="U18" s="165">
        <v>19.600000000000001</v>
      </c>
      <c r="V18" s="165">
        <v>17.8</v>
      </c>
      <c r="W18" s="165">
        <v>19.399999999999999</v>
      </c>
      <c r="X18" s="177">
        <v>14.1</v>
      </c>
      <c r="Y18" s="177">
        <v>14.7</v>
      </c>
      <c r="Z18" s="25">
        <v>-0.62426194310252281</v>
      </c>
      <c r="AA18" s="25">
        <v>4.255319148936168E-2</v>
      </c>
    </row>
    <row r="19" spans="1:27" customFormat="1" x14ac:dyDescent="0.25">
      <c r="A19" s="33" t="s">
        <v>1131</v>
      </c>
      <c r="C19" s="376">
        <v>64.679273152493352</v>
      </c>
      <c r="D19" s="376">
        <v>59.889798112531352</v>
      </c>
      <c r="E19" s="376">
        <v>58.858287575482443</v>
      </c>
      <c r="F19" s="376">
        <v>52.216706484885769</v>
      </c>
      <c r="G19" s="376">
        <v>50.076163610719313</v>
      </c>
      <c r="H19" s="376">
        <v>49.223445486715718</v>
      </c>
      <c r="I19" s="376">
        <v>47.104061193044238</v>
      </c>
      <c r="J19" s="376">
        <v>45.835202022261178</v>
      </c>
      <c r="K19" s="376">
        <v>51.954105414126929</v>
      </c>
      <c r="L19" s="376">
        <v>46.350274850229376</v>
      </c>
      <c r="M19" s="376">
        <v>44.246646353027451</v>
      </c>
      <c r="N19" s="376">
        <v>44.163237142364274</v>
      </c>
      <c r="O19" s="376">
        <v>40.784238760319724</v>
      </c>
      <c r="P19" s="376">
        <v>38.003194329482255</v>
      </c>
      <c r="Q19" s="376">
        <v>33.292427961094447</v>
      </c>
      <c r="R19" s="376">
        <v>36.175479073101343</v>
      </c>
      <c r="S19" s="376">
        <v>38.276248927605089</v>
      </c>
      <c r="T19" s="376">
        <v>33.395498113371211</v>
      </c>
      <c r="U19" s="376">
        <v>20.819170632222978</v>
      </c>
      <c r="V19" s="376">
        <v>18.589690032584176</v>
      </c>
      <c r="W19" s="376">
        <v>19.971175622812432</v>
      </c>
      <c r="X19" s="376">
        <v>14.418062457819499</v>
      </c>
      <c r="Y19" s="376">
        <v>14.7</v>
      </c>
      <c r="Z19" s="421">
        <v>-0.77272471870019266</v>
      </c>
      <c r="AA19" s="654">
        <v>1.9554468085106295E-2</v>
      </c>
    </row>
    <row r="20" spans="1:27" customFormat="1" x14ac:dyDescent="0.25">
      <c r="A20" s="11"/>
      <c r="B20" s="11" t="s">
        <v>353</v>
      </c>
      <c r="C20" s="412" t="s">
        <v>127</v>
      </c>
      <c r="D20" s="412" t="s">
        <v>127</v>
      </c>
      <c r="E20" s="412" t="s">
        <v>127</v>
      </c>
      <c r="F20" s="412" t="s">
        <v>127</v>
      </c>
      <c r="G20" s="412" t="s">
        <v>127</v>
      </c>
      <c r="H20" s="412" t="s">
        <v>127</v>
      </c>
      <c r="I20" s="412" t="s">
        <v>127</v>
      </c>
      <c r="J20" s="412" t="s">
        <v>127</v>
      </c>
      <c r="K20" s="412">
        <v>9.4</v>
      </c>
      <c r="L20" s="412">
        <v>6.7</v>
      </c>
      <c r="M20" s="412">
        <v>6</v>
      </c>
      <c r="N20" s="412">
        <v>6.6</v>
      </c>
      <c r="O20" s="412">
        <v>7.7</v>
      </c>
      <c r="P20" s="412">
        <v>5.8</v>
      </c>
      <c r="Q20" s="412">
        <v>7.1</v>
      </c>
      <c r="R20" s="412">
        <v>9</v>
      </c>
      <c r="S20" s="412">
        <v>12.3</v>
      </c>
      <c r="T20" s="412">
        <v>12.1</v>
      </c>
      <c r="U20" s="412">
        <v>7.7</v>
      </c>
      <c r="V20" s="412">
        <v>7.8</v>
      </c>
      <c r="W20" s="412">
        <v>7.6</v>
      </c>
      <c r="X20" s="163">
        <v>10.199999999999999</v>
      </c>
      <c r="Y20" s="163">
        <v>10.1</v>
      </c>
      <c r="Z20" s="421">
        <v>7.4468085106382906E-2</v>
      </c>
      <c r="AA20" s="421">
        <v>-9.8039215686274161E-3</v>
      </c>
    </row>
    <row r="21" spans="1:27" customFormat="1" x14ac:dyDescent="0.25">
      <c r="A21" s="11"/>
      <c r="B21" s="11" t="s">
        <v>354</v>
      </c>
      <c r="C21" s="412" t="s">
        <v>127</v>
      </c>
      <c r="D21" s="412" t="s">
        <v>127</v>
      </c>
      <c r="E21" s="412" t="s">
        <v>127</v>
      </c>
      <c r="F21" s="412" t="s">
        <v>127</v>
      </c>
      <c r="G21" s="412" t="s">
        <v>127</v>
      </c>
      <c r="H21" s="412" t="s">
        <v>127</v>
      </c>
      <c r="I21" s="412" t="s">
        <v>127</v>
      </c>
      <c r="J21" s="412" t="s">
        <v>127</v>
      </c>
      <c r="K21" s="412">
        <v>6.9</v>
      </c>
      <c r="L21" s="412">
        <v>8.5</v>
      </c>
      <c r="M21" s="412">
        <v>8.3000000000000007</v>
      </c>
      <c r="N21" s="412">
        <v>8.1</v>
      </c>
      <c r="O21" s="412">
        <v>5.2</v>
      </c>
      <c r="P21" s="412">
        <v>5</v>
      </c>
      <c r="Q21" s="412">
        <v>1.8</v>
      </c>
      <c r="R21" s="412">
        <v>2.2999999999999998</v>
      </c>
      <c r="S21" s="412">
        <v>2.9</v>
      </c>
      <c r="T21" s="412">
        <v>2.2999999999999998</v>
      </c>
      <c r="U21" s="412">
        <v>1.9</v>
      </c>
      <c r="V21" s="412">
        <v>0.9</v>
      </c>
      <c r="W21" s="412">
        <v>1.7</v>
      </c>
      <c r="X21" s="163">
        <v>0.5</v>
      </c>
      <c r="Y21" s="163">
        <v>0.2</v>
      </c>
      <c r="Z21" s="421">
        <v>-0.97101449275362317</v>
      </c>
      <c r="AA21" s="421">
        <v>-0.6</v>
      </c>
    </row>
    <row r="22" spans="1:27" customFormat="1" x14ac:dyDescent="0.25">
      <c r="A22" s="11"/>
      <c r="B22" s="11" t="s">
        <v>355</v>
      </c>
      <c r="C22" s="412" t="s">
        <v>127</v>
      </c>
      <c r="D22" s="412" t="s">
        <v>127</v>
      </c>
      <c r="E22" s="412" t="s">
        <v>127</v>
      </c>
      <c r="F22" s="412" t="s">
        <v>127</v>
      </c>
      <c r="G22" s="412" t="s">
        <v>127</v>
      </c>
      <c r="H22" s="412" t="s">
        <v>127</v>
      </c>
      <c r="I22" s="412" t="s">
        <v>127</v>
      </c>
      <c r="J22" s="412" t="s">
        <v>127</v>
      </c>
      <c r="K22" s="412">
        <v>2.1</v>
      </c>
      <c r="L22" s="412">
        <v>2.1</v>
      </c>
      <c r="M22" s="412">
        <v>2</v>
      </c>
      <c r="N22" s="412">
        <v>0.9</v>
      </c>
      <c r="O22" s="412">
        <v>0.9</v>
      </c>
      <c r="P22" s="412">
        <v>0.7</v>
      </c>
      <c r="Q22" s="412">
        <v>1.3</v>
      </c>
      <c r="R22" s="412">
        <v>1.1000000000000001</v>
      </c>
      <c r="S22" s="412">
        <v>0.2</v>
      </c>
      <c r="T22" s="412">
        <v>0.03</v>
      </c>
      <c r="U22" s="412">
        <v>6.7999999999999996E-3</v>
      </c>
      <c r="V22" s="412">
        <v>0</v>
      </c>
      <c r="W22" s="412">
        <v>0</v>
      </c>
      <c r="X22" s="412">
        <v>0</v>
      </c>
      <c r="Y22" s="412"/>
      <c r="Z22" s="421">
        <v>-1</v>
      </c>
      <c r="AA22" s="163">
        <v>0</v>
      </c>
    </row>
    <row r="23" spans="1:27" customFormat="1" x14ac:dyDescent="0.25">
      <c r="A23" s="11"/>
      <c r="B23" s="11" t="s">
        <v>356</v>
      </c>
      <c r="C23" s="412" t="s">
        <v>127</v>
      </c>
      <c r="D23" s="412" t="s">
        <v>127</v>
      </c>
      <c r="E23" s="412" t="s">
        <v>127</v>
      </c>
      <c r="F23" s="412" t="s">
        <v>127</v>
      </c>
      <c r="G23" s="412" t="s">
        <v>127</v>
      </c>
      <c r="H23" s="412" t="s">
        <v>127</v>
      </c>
      <c r="I23" s="412" t="s">
        <v>127</v>
      </c>
      <c r="J23" s="412" t="s">
        <v>127</v>
      </c>
      <c r="K23" s="412">
        <v>7.4</v>
      </c>
      <c r="L23" s="412">
        <v>6.4</v>
      </c>
      <c r="M23" s="412">
        <v>6.5</v>
      </c>
      <c r="N23" s="412">
        <v>8</v>
      </c>
      <c r="O23" s="412">
        <v>8.5</v>
      </c>
      <c r="P23" s="412">
        <v>8.1</v>
      </c>
      <c r="Q23" s="412">
        <v>7.7</v>
      </c>
      <c r="R23" s="412">
        <v>8.4</v>
      </c>
      <c r="S23" s="412">
        <v>8.6999999999999993</v>
      </c>
      <c r="T23" s="412">
        <v>5.3</v>
      </c>
      <c r="U23" s="412">
        <v>1.6</v>
      </c>
      <c r="V23" s="412">
        <v>0.3</v>
      </c>
      <c r="W23" s="412">
        <v>0.3</v>
      </c>
      <c r="X23" s="163">
        <v>0.2</v>
      </c>
      <c r="Y23" s="163">
        <v>0</v>
      </c>
      <c r="Z23" s="421">
        <v>-1</v>
      </c>
      <c r="AA23" s="421">
        <v>-1</v>
      </c>
    </row>
    <row r="24" spans="1:27" customFormat="1" ht="30" x14ac:dyDescent="0.25">
      <c r="A24" s="11"/>
      <c r="B24" s="54" t="s">
        <v>940</v>
      </c>
      <c r="C24" s="412" t="s">
        <v>127</v>
      </c>
      <c r="D24" s="412" t="s">
        <v>127</v>
      </c>
      <c r="E24" s="412" t="s">
        <v>127</v>
      </c>
      <c r="F24" s="412" t="s">
        <v>127</v>
      </c>
      <c r="G24" s="412" t="s">
        <v>127</v>
      </c>
      <c r="H24" s="412" t="s">
        <v>127</v>
      </c>
      <c r="I24" s="412" t="s">
        <v>127</v>
      </c>
      <c r="J24" s="412" t="s">
        <v>127</v>
      </c>
      <c r="K24" s="412">
        <v>5.4</v>
      </c>
      <c r="L24" s="412">
        <v>4.8</v>
      </c>
      <c r="M24" s="412">
        <v>4.7</v>
      </c>
      <c r="N24" s="412">
        <v>5.2</v>
      </c>
      <c r="O24" s="412">
        <v>5.2</v>
      </c>
      <c r="P24" s="412">
        <v>5.2</v>
      </c>
      <c r="Q24" s="412">
        <v>5.3</v>
      </c>
      <c r="R24" s="412">
        <v>4.7</v>
      </c>
      <c r="S24" s="412">
        <v>5.7</v>
      </c>
      <c r="T24" s="412">
        <v>5.8</v>
      </c>
      <c r="U24" s="412">
        <v>5.2</v>
      </c>
      <c r="V24" s="412">
        <v>5.3</v>
      </c>
      <c r="W24" s="412">
        <v>5</v>
      </c>
      <c r="X24" s="412">
        <v>5</v>
      </c>
      <c r="Y24" s="412">
        <v>5.0999999999999996</v>
      </c>
      <c r="Z24" s="421">
        <v>-5.5555555555555684E-2</v>
      </c>
      <c r="AA24" s="421">
        <v>1.9999999999999928E-2</v>
      </c>
    </row>
    <row r="25" spans="1:27" customFormat="1" ht="17.25" x14ac:dyDescent="0.25">
      <c r="A25" s="11"/>
      <c r="B25" s="11" t="s">
        <v>937</v>
      </c>
      <c r="C25" s="412" t="s">
        <v>127</v>
      </c>
      <c r="D25" s="412" t="s">
        <v>127</v>
      </c>
      <c r="E25" s="412" t="s">
        <v>127</v>
      </c>
      <c r="F25" s="412" t="s">
        <v>127</v>
      </c>
      <c r="G25" s="412" t="s">
        <v>127</v>
      </c>
      <c r="H25" s="412" t="s">
        <v>127</v>
      </c>
      <c r="I25" s="412" t="s">
        <v>127</v>
      </c>
      <c r="J25" s="412" t="s">
        <v>127</v>
      </c>
      <c r="K25" s="412">
        <v>5.2</v>
      </c>
      <c r="L25" s="412">
        <v>3.5</v>
      </c>
      <c r="M25" s="412">
        <v>3.9</v>
      </c>
      <c r="N25" s="412">
        <v>3.6</v>
      </c>
      <c r="O25" s="412">
        <v>3.1</v>
      </c>
      <c r="P25" s="412">
        <v>3.9</v>
      </c>
      <c r="Q25" s="412">
        <v>1.4</v>
      </c>
      <c r="R25" s="412">
        <v>2.1</v>
      </c>
      <c r="S25" s="412">
        <v>0.9</v>
      </c>
      <c r="T25" s="412">
        <v>0</v>
      </c>
      <c r="U25" s="412">
        <v>0</v>
      </c>
      <c r="V25" s="412">
        <v>0</v>
      </c>
      <c r="W25" s="412">
        <v>0</v>
      </c>
      <c r="X25" s="412">
        <v>0</v>
      </c>
      <c r="Y25" s="412"/>
      <c r="Z25" s="421">
        <v>-1</v>
      </c>
      <c r="AA25" s="163">
        <v>0</v>
      </c>
    </row>
    <row r="26" spans="1:27" customFormat="1" x14ac:dyDescent="0.25">
      <c r="A26" s="11"/>
      <c r="B26" s="11" t="s">
        <v>358</v>
      </c>
      <c r="C26" s="412" t="s">
        <v>127</v>
      </c>
      <c r="D26" s="412" t="s">
        <v>127</v>
      </c>
      <c r="E26" s="412" t="s">
        <v>127</v>
      </c>
      <c r="F26" s="412" t="s">
        <v>127</v>
      </c>
      <c r="G26" s="412" t="s">
        <v>127</v>
      </c>
      <c r="H26" s="412" t="s">
        <v>127</v>
      </c>
      <c r="I26" s="412" t="s">
        <v>127</v>
      </c>
      <c r="J26" s="412" t="s">
        <v>127</v>
      </c>
      <c r="K26" s="412">
        <v>2.9</v>
      </c>
      <c r="L26" s="412">
        <v>3.6</v>
      </c>
      <c r="M26" s="412">
        <v>3.6</v>
      </c>
      <c r="N26" s="412">
        <v>3.4</v>
      </c>
      <c r="O26" s="412">
        <v>3.5</v>
      </c>
      <c r="P26" s="412">
        <v>4</v>
      </c>
      <c r="Q26" s="412">
        <v>4.7</v>
      </c>
      <c r="R26" s="412">
        <v>4.7</v>
      </c>
      <c r="S26" s="412">
        <v>4.0999999999999996</v>
      </c>
      <c r="T26" s="412">
        <v>5.2</v>
      </c>
      <c r="U26" s="412">
        <v>3.2</v>
      </c>
      <c r="V26" s="412">
        <v>3.6</v>
      </c>
      <c r="W26" s="412">
        <v>4.8</v>
      </c>
      <c r="X26" s="163">
        <v>3.2</v>
      </c>
      <c r="Y26" s="163">
        <v>4.4000000000000004</v>
      </c>
      <c r="Z26" s="421">
        <v>0.51724137931034497</v>
      </c>
      <c r="AA26" s="421">
        <v>0.37500000000000006</v>
      </c>
    </row>
    <row r="27" spans="1:27" customFormat="1" x14ac:dyDescent="0.25">
      <c r="A27" s="11" t="s">
        <v>359</v>
      </c>
      <c r="B27" s="11"/>
      <c r="C27" s="412" t="s">
        <v>127</v>
      </c>
      <c r="D27" s="412" t="s">
        <v>127</v>
      </c>
      <c r="E27" s="412" t="s">
        <v>127</v>
      </c>
      <c r="F27" s="412" t="s">
        <v>127</v>
      </c>
      <c r="G27" s="412" t="s">
        <v>127</v>
      </c>
      <c r="H27" s="412" t="s">
        <v>127</v>
      </c>
      <c r="I27" s="412" t="s">
        <v>127</v>
      </c>
      <c r="J27" s="412" t="s">
        <v>127</v>
      </c>
      <c r="K27" s="412" t="s">
        <v>127</v>
      </c>
      <c r="L27" s="412" t="s">
        <v>127</v>
      </c>
      <c r="M27" s="412" t="s">
        <v>127</v>
      </c>
      <c r="N27" s="412" t="s">
        <v>127</v>
      </c>
      <c r="O27" s="412" t="s">
        <v>127</v>
      </c>
      <c r="P27" s="412" t="s">
        <v>127</v>
      </c>
      <c r="Q27" s="412" t="s">
        <v>127</v>
      </c>
      <c r="R27" s="412">
        <v>40.4</v>
      </c>
      <c r="S27" s="412">
        <v>36.799999999999997</v>
      </c>
      <c r="T27" s="412">
        <v>32.700000000000003</v>
      </c>
      <c r="U27" s="412">
        <v>32.67</v>
      </c>
      <c r="V27" s="412">
        <v>33.33</v>
      </c>
      <c r="W27" s="412">
        <v>32.799999999999997</v>
      </c>
      <c r="X27" s="412">
        <v>0</v>
      </c>
      <c r="Y27" s="412">
        <v>0</v>
      </c>
      <c r="Z27" s="412">
        <v>0</v>
      </c>
      <c r="AA27" s="412">
        <v>0</v>
      </c>
    </row>
    <row r="28" spans="1:27" customFormat="1" x14ac:dyDescent="0.25">
      <c r="A28" s="11" t="s">
        <v>360</v>
      </c>
      <c r="B28" s="11"/>
      <c r="C28" s="412" t="s">
        <v>127</v>
      </c>
      <c r="D28" s="412" t="s">
        <v>127</v>
      </c>
      <c r="E28" s="412" t="s">
        <v>127</v>
      </c>
      <c r="F28" s="412" t="s">
        <v>127</v>
      </c>
      <c r="G28" s="412" t="s">
        <v>127</v>
      </c>
      <c r="H28" s="412" t="s">
        <v>127</v>
      </c>
      <c r="I28" s="412" t="s">
        <v>127</v>
      </c>
      <c r="J28" s="412" t="s">
        <v>127</v>
      </c>
      <c r="K28" s="412" t="s">
        <v>127</v>
      </c>
      <c r="L28" s="412" t="s">
        <v>127</v>
      </c>
      <c r="M28" s="412" t="s">
        <v>127</v>
      </c>
      <c r="N28" s="412" t="s">
        <v>127</v>
      </c>
      <c r="O28" s="412" t="s">
        <v>127</v>
      </c>
      <c r="P28" s="412" t="s">
        <v>127</v>
      </c>
      <c r="Q28" s="412" t="s">
        <v>127</v>
      </c>
      <c r="R28" s="412">
        <v>76.900000000000006</v>
      </c>
      <c r="S28" s="412">
        <v>73.900000000000006</v>
      </c>
      <c r="T28" s="412">
        <v>73</v>
      </c>
      <c r="U28" s="412">
        <v>74.2</v>
      </c>
      <c r="V28" s="412">
        <v>80.31</v>
      </c>
      <c r="W28" s="412">
        <v>83.1</v>
      </c>
      <c r="X28" s="412">
        <v>0</v>
      </c>
      <c r="Y28" s="412">
        <v>0</v>
      </c>
      <c r="Z28" s="412">
        <v>0</v>
      </c>
      <c r="AA28" s="412">
        <v>0</v>
      </c>
    </row>
    <row r="29" spans="1:27" customFormat="1" x14ac:dyDescent="0.25">
      <c r="A29" s="11" t="s">
        <v>361</v>
      </c>
      <c r="B29" s="11"/>
      <c r="C29" s="412" t="s">
        <v>127</v>
      </c>
      <c r="D29" s="412" t="s">
        <v>127</v>
      </c>
      <c r="E29" s="412" t="s">
        <v>127</v>
      </c>
      <c r="F29" s="412" t="s">
        <v>127</v>
      </c>
      <c r="G29" s="412" t="s">
        <v>127</v>
      </c>
      <c r="H29" s="412" t="s">
        <v>127</v>
      </c>
      <c r="I29" s="412" t="s">
        <v>127</v>
      </c>
      <c r="J29" s="412" t="s">
        <v>127</v>
      </c>
      <c r="K29" s="412" t="s">
        <v>127</v>
      </c>
      <c r="L29" s="412" t="s">
        <v>127</v>
      </c>
      <c r="M29" s="412" t="s">
        <v>127</v>
      </c>
      <c r="N29" s="412" t="s">
        <v>127</v>
      </c>
      <c r="O29" s="412" t="s">
        <v>127</v>
      </c>
      <c r="P29" s="412" t="s">
        <v>127</v>
      </c>
      <c r="Q29" s="412" t="s">
        <v>127</v>
      </c>
      <c r="R29" s="412">
        <v>30.9</v>
      </c>
      <c r="S29" s="412">
        <v>30.5</v>
      </c>
      <c r="T29" s="412">
        <v>26.8</v>
      </c>
      <c r="U29" s="412">
        <v>26.4</v>
      </c>
      <c r="V29" s="412">
        <v>26.66</v>
      </c>
      <c r="W29" s="412">
        <v>23.9</v>
      </c>
      <c r="X29" s="412">
        <v>0</v>
      </c>
      <c r="Y29" s="412">
        <v>0</v>
      </c>
      <c r="Z29" s="412">
        <v>0</v>
      </c>
      <c r="AA29" s="412">
        <v>0</v>
      </c>
    </row>
    <row r="30" spans="1:27" customFormat="1" x14ac:dyDescent="0.25">
      <c r="A30" s="56"/>
      <c r="B30" s="185"/>
      <c r="C30" s="414"/>
      <c r="D30" s="414"/>
      <c r="E30" s="414"/>
      <c r="F30" s="414"/>
      <c r="G30" s="414"/>
      <c r="H30" s="414"/>
      <c r="I30" s="414"/>
      <c r="J30" s="414"/>
      <c r="K30" s="414"/>
      <c r="L30" s="414"/>
      <c r="M30" s="414"/>
      <c r="N30" s="414"/>
      <c r="O30" s="414"/>
      <c r="P30" s="414"/>
      <c r="Q30" s="414"/>
      <c r="R30" s="414"/>
      <c r="S30" s="414"/>
      <c r="T30" s="414"/>
      <c r="U30" s="414"/>
      <c r="V30" s="414"/>
      <c r="W30" s="414"/>
      <c r="X30" s="414"/>
      <c r="Y30" s="414"/>
      <c r="Z30" s="186"/>
      <c r="AA30" s="187"/>
    </row>
    <row r="31" spans="1:27" customFormat="1" x14ac:dyDescent="0.25">
      <c r="A31" s="28" t="s">
        <v>938</v>
      </c>
      <c r="Z31" s="36"/>
      <c r="AA31" s="36"/>
    </row>
    <row r="32" spans="1:27" customFormat="1" x14ac:dyDescent="0.25">
      <c r="A32" s="37" t="s">
        <v>951</v>
      </c>
    </row>
    <row r="33" spans="1:25" customFormat="1" x14ac:dyDescent="0.25">
      <c r="A33" s="34" t="s">
        <v>952</v>
      </c>
    </row>
    <row r="34" spans="1:25" customFormat="1" x14ac:dyDescent="0.25"/>
    <row r="35" spans="1:25" customFormat="1" x14ac:dyDescent="0.25">
      <c r="S35" s="10"/>
      <c r="U35" s="6"/>
    </row>
    <row r="36" spans="1:25" customFormat="1" x14ac:dyDescent="0.25">
      <c r="S36" s="425"/>
      <c r="U36" s="6"/>
    </row>
    <row r="37" spans="1:25" customFormat="1" x14ac:dyDescent="0.25">
      <c r="S37" s="426"/>
    </row>
    <row r="38" spans="1:25" customFormat="1" x14ac:dyDescent="0.25">
      <c r="S38" s="426"/>
    </row>
    <row r="39" spans="1:25" customFormat="1" x14ac:dyDescent="0.25">
      <c r="S39" s="426"/>
    </row>
    <row r="40" spans="1:25" customFormat="1" x14ac:dyDescent="0.25">
      <c r="S40" s="426"/>
    </row>
    <row r="41" spans="1:25" customFormat="1" x14ac:dyDescent="0.25">
      <c r="S41" s="426"/>
    </row>
    <row r="42" spans="1:25" customFormat="1" x14ac:dyDescent="0.25">
      <c r="S42" s="426"/>
    </row>
    <row r="43" spans="1:25" s="2" customFormat="1" x14ac:dyDescent="0.25">
      <c r="S43" s="425"/>
    </row>
    <row r="44" spans="1:25" x14ac:dyDescent="0.25">
      <c r="A44" s="36"/>
      <c r="B44" s="36"/>
      <c r="C44" s="36"/>
      <c r="D44" s="36"/>
      <c r="E44" s="36"/>
      <c r="F44" s="36"/>
      <c r="G44" s="36"/>
      <c r="H44" s="36"/>
      <c r="I44" s="36"/>
      <c r="J44" s="36"/>
      <c r="K44" s="36"/>
      <c r="L44" s="36"/>
      <c r="M44" s="36"/>
      <c r="N44" s="36"/>
      <c r="O44" s="36"/>
      <c r="P44" s="36"/>
      <c r="Q44" s="36"/>
      <c r="R44" s="36"/>
      <c r="S44" s="425"/>
      <c r="T44" s="36"/>
      <c r="U44" s="36"/>
      <c r="V44" s="36"/>
      <c r="W44" s="36"/>
      <c r="X44" s="36"/>
      <c r="Y44" s="36"/>
    </row>
    <row r="45" spans="1:25" s="57" customFormat="1" x14ac:dyDescent="0.25"/>
    <row r="46" spans="1:25" x14ac:dyDescent="0.25">
      <c r="A46" s="36"/>
      <c r="B46" s="36"/>
      <c r="C46" s="36"/>
      <c r="D46" s="36"/>
      <c r="E46" s="36"/>
      <c r="F46" s="36"/>
      <c r="G46" s="36"/>
      <c r="H46" s="36"/>
      <c r="I46" s="36"/>
      <c r="J46" s="36"/>
      <c r="K46" s="36"/>
      <c r="L46" s="36"/>
      <c r="M46" s="36"/>
      <c r="N46" s="36"/>
      <c r="O46" s="36"/>
      <c r="P46" s="36"/>
      <c r="Q46" s="36"/>
      <c r="R46" s="36"/>
      <c r="S46" s="36"/>
      <c r="T46" s="36"/>
      <c r="U46" s="36"/>
      <c r="V46" s="36"/>
      <c r="W46" s="36"/>
      <c r="X46" s="36"/>
      <c r="Y46" s="36"/>
    </row>
    <row r="47" spans="1:25" x14ac:dyDescent="0.25">
      <c r="A47" s="36"/>
      <c r="B47" s="36"/>
      <c r="C47" s="36"/>
      <c r="D47" s="36"/>
      <c r="E47" s="36"/>
      <c r="F47" s="36"/>
      <c r="G47" s="36"/>
      <c r="H47" s="36"/>
      <c r="I47" s="36"/>
      <c r="J47" s="36"/>
      <c r="K47" s="36"/>
      <c r="L47" s="36"/>
      <c r="M47" s="36"/>
      <c r="N47" s="36"/>
      <c r="O47" s="36"/>
      <c r="P47" s="36"/>
      <c r="Q47" s="36"/>
      <c r="R47" s="36"/>
      <c r="S47" s="36"/>
      <c r="T47" s="36"/>
      <c r="U47" s="36"/>
      <c r="V47" s="36"/>
      <c r="W47" s="36"/>
      <c r="X47" s="36"/>
      <c r="Y47" s="36"/>
    </row>
    <row r="48" spans="1:25" x14ac:dyDescent="0.25">
      <c r="A48" s="36"/>
      <c r="B48" s="36"/>
      <c r="C48" s="36"/>
      <c r="D48" s="36"/>
      <c r="E48" s="36"/>
      <c r="F48" s="36"/>
      <c r="G48" s="36"/>
      <c r="H48" s="36"/>
      <c r="I48" s="36"/>
      <c r="J48" s="36"/>
      <c r="K48" s="36"/>
      <c r="L48" s="36"/>
      <c r="M48" s="36"/>
      <c r="N48" s="36"/>
      <c r="O48" s="36"/>
      <c r="P48" s="36"/>
      <c r="Q48" s="36"/>
      <c r="R48" s="36"/>
      <c r="S48" s="36"/>
      <c r="T48" s="36"/>
      <c r="U48" s="36"/>
      <c r="V48" s="36"/>
      <c r="W48" s="36"/>
      <c r="X48" s="36"/>
      <c r="Y48" s="36"/>
    </row>
    <row r="49" spans="1:25" x14ac:dyDescent="0.25">
      <c r="A49" s="36"/>
      <c r="B49" s="36"/>
      <c r="C49" s="36"/>
      <c r="D49" s="36"/>
      <c r="E49" s="36"/>
      <c r="F49" s="36"/>
      <c r="G49" s="36"/>
      <c r="H49" s="36"/>
      <c r="I49" s="36"/>
      <c r="J49" s="36"/>
      <c r="K49" s="36"/>
      <c r="L49" s="36"/>
      <c r="M49" s="36"/>
      <c r="N49" s="36"/>
      <c r="O49" s="36"/>
      <c r="P49" s="36"/>
      <c r="Q49" s="36"/>
      <c r="R49" s="36"/>
      <c r="S49" s="36"/>
      <c r="T49" s="36"/>
      <c r="U49" s="36"/>
      <c r="V49" s="36"/>
      <c r="W49" s="36"/>
      <c r="X49" s="36"/>
      <c r="Y49" s="36"/>
    </row>
    <row r="50" spans="1:25" x14ac:dyDescent="0.25">
      <c r="A50" s="36"/>
      <c r="B50" s="36"/>
      <c r="C50" s="36"/>
      <c r="D50" s="36"/>
      <c r="E50" s="36"/>
      <c r="F50" s="36"/>
      <c r="G50" s="36"/>
      <c r="H50" s="36"/>
      <c r="I50" s="36"/>
      <c r="J50" s="36"/>
      <c r="K50" s="36"/>
      <c r="L50" s="36"/>
      <c r="M50" s="36"/>
      <c r="N50" s="36"/>
      <c r="O50" s="36"/>
      <c r="P50" s="36"/>
      <c r="Q50" s="36"/>
      <c r="R50" s="36"/>
      <c r="S50" s="36"/>
      <c r="T50" s="36"/>
      <c r="U50" s="36"/>
      <c r="V50" s="36"/>
      <c r="W50" s="36"/>
      <c r="X50" s="36"/>
      <c r="Y50" s="36"/>
    </row>
    <row r="51" spans="1:25" x14ac:dyDescent="0.25">
      <c r="A51" s="36"/>
      <c r="B51" s="36"/>
      <c r="C51" s="36"/>
      <c r="D51" s="36"/>
      <c r="E51" s="36"/>
      <c r="F51" s="36"/>
      <c r="G51" s="36"/>
      <c r="H51" s="36"/>
      <c r="I51" s="36"/>
      <c r="J51" s="36"/>
      <c r="K51" s="36"/>
      <c r="L51" s="36"/>
      <c r="M51" s="36"/>
      <c r="N51" s="36"/>
      <c r="O51" s="36"/>
      <c r="P51" s="36"/>
      <c r="Q51" s="36"/>
      <c r="R51" s="36"/>
      <c r="S51" s="36"/>
      <c r="T51" s="36"/>
      <c r="U51" s="36"/>
      <c r="V51" s="36"/>
      <c r="W51" s="36"/>
      <c r="X51" s="36"/>
      <c r="Y51" s="36"/>
    </row>
    <row r="52" spans="1:25" x14ac:dyDescent="0.25">
      <c r="A52" s="36"/>
      <c r="B52" s="36"/>
      <c r="C52" s="36"/>
      <c r="D52" s="36"/>
      <c r="E52" s="36"/>
      <c r="F52" s="36"/>
      <c r="G52" s="36"/>
      <c r="H52" s="36"/>
      <c r="I52" s="36"/>
      <c r="J52" s="36"/>
      <c r="K52" s="36"/>
      <c r="L52" s="36"/>
      <c r="M52" s="36"/>
      <c r="N52" s="36"/>
      <c r="O52" s="36"/>
      <c r="P52" s="36"/>
      <c r="Q52" s="36"/>
      <c r="R52" s="36"/>
      <c r="S52" s="36"/>
      <c r="T52" s="36"/>
      <c r="U52" s="36"/>
      <c r="V52" s="36"/>
      <c r="W52" s="36"/>
      <c r="X52" s="36"/>
      <c r="Y52" s="36"/>
    </row>
    <row r="53" spans="1:25" x14ac:dyDescent="0.25">
      <c r="A53" s="36"/>
      <c r="B53" s="36"/>
      <c r="C53" s="36"/>
      <c r="D53" s="36"/>
      <c r="E53" s="36"/>
      <c r="F53" s="36"/>
      <c r="G53" s="36"/>
      <c r="H53" s="36"/>
      <c r="I53" s="36"/>
      <c r="J53" s="36"/>
      <c r="K53" s="36"/>
      <c r="L53" s="36"/>
      <c r="M53" s="36"/>
      <c r="N53" s="36"/>
      <c r="O53" s="36"/>
      <c r="P53" s="36"/>
      <c r="Q53" s="36"/>
      <c r="R53" s="36"/>
      <c r="S53" s="36"/>
      <c r="T53" s="36"/>
      <c r="U53" s="36"/>
      <c r="V53" s="36"/>
      <c r="W53" s="36"/>
      <c r="X53" s="36"/>
      <c r="Y53" s="36"/>
    </row>
    <row r="54" spans="1:25" x14ac:dyDescent="0.25">
      <c r="A54" s="36"/>
      <c r="B54" s="36"/>
      <c r="C54" s="36"/>
      <c r="D54" s="36"/>
      <c r="E54" s="36"/>
      <c r="F54" s="36"/>
      <c r="G54" s="36"/>
      <c r="H54" s="36"/>
      <c r="I54" s="36"/>
      <c r="J54" s="36"/>
      <c r="K54" s="36"/>
      <c r="L54" s="36"/>
      <c r="M54" s="36"/>
      <c r="N54" s="36"/>
      <c r="O54" s="36"/>
      <c r="P54" s="36"/>
      <c r="Q54" s="36"/>
      <c r="R54" s="36"/>
      <c r="S54" s="36"/>
      <c r="T54" s="36"/>
      <c r="U54" s="36"/>
      <c r="V54" s="36"/>
      <c r="W54" s="36"/>
      <c r="X54" s="36"/>
      <c r="Y54" s="36"/>
    </row>
    <row r="55" spans="1:25" x14ac:dyDescent="0.25">
      <c r="A55" s="36"/>
      <c r="B55" s="36"/>
      <c r="C55" s="36"/>
      <c r="D55" s="36"/>
      <c r="E55" s="36"/>
      <c r="F55" s="36"/>
      <c r="G55" s="36"/>
      <c r="H55" s="36"/>
      <c r="I55" s="36"/>
      <c r="J55" s="36"/>
      <c r="K55" s="36"/>
      <c r="L55" s="36"/>
      <c r="M55" s="36"/>
      <c r="N55" s="36"/>
      <c r="O55" s="36"/>
      <c r="P55" s="36"/>
      <c r="Q55" s="36"/>
      <c r="R55" s="36"/>
      <c r="S55" s="36"/>
      <c r="T55" s="36"/>
      <c r="U55" s="36"/>
      <c r="V55" s="36"/>
      <c r="W55" s="36"/>
      <c r="X55" s="36"/>
      <c r="Y55" s="36"/>
    </row>
    <row r="56" spans="1:25" x14ac:dyDescent="0.25">
      <c r="A56" s="36"/>
      <c r="B56" s="36"/>
      <c r="C56" s="36"/>
      <c r="D56" s="36"/>
      <c r="E56" s="36"/>
      <c r="F56" s="36"/>
      <c r="G56" s="36"/>
      <c r="H56" s="36"/>
      <c r="I56" s="36"/>
      <c r="J56" s="36"/>
      <c r="K56" s="36"/>
      <c r="L56" s="36"/>
      <c r="M56" s="36"/>
      <c r="N56" s="36"/>
      <c r="O56" s="36"/>
      <c r="P56" s="36"/>
      <c r="Q56" s="36"/>
      <c r="R56" s="36"/>
      <c r="S56" s="36"/>
      <c r="T56" s="36"/>
      <c r="U56" s="36"/>
      <c r="V56" s="36"/>
      <c r="W56" s="36"/>
      <c r="X56" s="36"/>
      <c r="Y56" s="36"/>
    </row>
    <row r="57" spans="1:25" x14ac:dyDescent="0.25">
      <c r="A57" s="36"/>
      <c r="B57" s="36"/>
      <c r="C57" s="36"/>
      <c r="D57" s="36"/>
      <c r="E57" s="36"/>
      <c r="F57" s="36"/>
      <c r="G57" s="36"/>
      <c r="H57" s="36"/>
      <c r="I57" s="36"/>
      <c r="J57" s="36"/>
      <c r="K57" s="36"/>
      <c r="L57" s="36"/>
      <c r="M57" s="36"/>
      <c r="N57" s="36"/>
      <c r="O57" s="36"/>
      <c r="P57" s="36"/>
      <c r="Q57" s="36"/>
      <c r="R57" s="36"/>
      <c r="S57" s="36"/>
      <c r="T57" s="36"/>
      <c r="U57" s="36"/>
      <c r="V57" s="36"/>
      <c r="W57" s="36"/>
      <c r="X57" s="36"/>
      <c r="Y57" s="36"/>
    </row>
    <row r="58" spans="1:25" x14ac:dyDescent="0.25">
      <c r="A58" s="36"/>
      <c r="B58" s="36"/>
      <c r="C58" s="36"/>
      <c r="D58" s="36"/>
      <c r="E58" s="36"/>
      <c r="F58" s="36"/>
      <c r="G58" s="36"/>
      <c r="H58" s="36"/>
      <c r="I58" s="36"/>
      <c r="J58" s="36"/>
      <c r="K58" s="36"/>
      <c r="L58" s="36"/>
      <c r="M58" s="36"/>
      <c r="N58" s="36"/>
      <c r="O58" s="36"/>
      <c r="P58" s="36"/>
      <c r="Q58" s="36"/>
      <c r="R58" s="36"/>
      <c r="S58" s="36"/>
      <c r="T58" s="36"/>
      <c r="U58" s="36"/>
      <c r="V58" s="36"/>
      <c r="W58" s="36"/>
      <c r="X58" s="36"/>
      <c r="Y58" s="36"/>
    </row>
    <row r="59" spans="1:25" x14ac:dyDescent="0.25">
      <c r="A59" s="36"/>
      <c r="B59" s="36"/>
      <c r="C59" s="36"/>
      <c r="D59" s="36"/>
      <c r="E59" s="36"/>
      <c r="F59" s="36"/>
      <c r="G59" s="36"/>
      <c r="H59" s="36"/>
      <c r="I59" s="36"/>
      <c r="J59" s="36"/>
      <c r="K59" s="36"/>
      <c r="L59" s="36"/>
      <c r="M59" s="36"/>
      <c r="N59" s="36"/>
      <c r="O59" s="36"/>
      <c r="P59" s="36"/>
      <c r="Q59" s="36"/>
      <c r="R59" s="36"/>
      <c r="S59" s="36"/>
      <c r="T59" s="36"/>
      <c r="U59" s="36"/>
      <c r="V59" s="36"/>
      <c r="W59" s="36"/>
      <c r="X59" s="36"/>
      <c r="Y59" s="36"/>
    </row>
    <row r="60" spans="1:25" x14ac:dyDescent="0.25">
      <c r="A60" s="36"/>
      <c r="B60" s="36"/>
      <c r="C60" s="36"/>
      <c r="D60" s="36"/>
      <c r="E60" s="36"/>
      <c r="F60" s="36"/>
      <c r="G60" s="36"/>
      <c r="H60" s="36"/>
      <c r="I60" s="36"/>
      <c r="J60" s="36"/>
      <c r="K60" s="36"/>
      <c r="L60" s="36"/>
      <c r="M60" s="36"/>
      <c r="N60" s="36"/>
      <c r="O60" s="36"/>
      <c r="P60" s="36"/>
      <c r="Q60" s="36"/>
      <c r="R60" s="36"/>
      <c r="S60" s="36"/>
      <c r="T60" s="36"/>
      <c r="U60" s="36"/>
      <c r="V60" s="36"/>
      <c r="W60" s="36"/>
      <c r="X60" s="36"/>
      <c r="Y60" s="36"/>
    </row>
    <row r="61" spans="1:25" x14ac:dyDescent="0.25">
      <c r="A61" s="36"/>
      <c r="B61" s="36"/>
      <c r="C61" s="36"/>
      <c r="D61" s="36"/>
      <c r="E61" s="36"/>
      <c r="F61" s="36"/>
      <c r="G61" s="36"/>
      <c r="H61" s="36"/>
      <c r="I61" s="36"/>
      <c r="J61" s="36"/>
      <c r="K61" s="36"/>
      <c r="L61" s="36"/>
      <c r="M61" s="36"/>
      <c r="N61" s="36"/>
      <c r="O61" s="36"/>
      <c r="P61" s="36"/>
      <c r="Q61" s="36"/>
      <c r="R61" s="36"/>
      <c r="S61" s="36"/>
      <c r="T61" s="36"/>
      <c r="U61" s="36"/>
      <c r="V61" s="36"/>
      <c r="W61" s="36"/>
      <c r="X61" s="36"/>
      <c r="Y61" s="36"/>
    </row>
    <row r="62" spans="1:25" x14ac:dyDescent="0.25">
      <c r="A62" s="36"/>
      <c r="B62" s="36"/>
      <c r="C62" s="36"/>
      <c r="D62" s="36"/>
      <c r="E62" s="36"/>
      <c r="F62" s="36"/>
      <c r="G62" s="36"/>
      <c r="H62" s="36"/>
      <c r="I62" s="36"/>
      <c r="J62" s="36"/>
      <c r="K62" s="36"/>
      <c r="L62" s="36"/>
      <c r="M62" s="36"/>
      <c r="N62" s="36"/>
      <c r="O62" s="36"/>
      <c r="P62" s="36"/>
      <c r="Q62" s="36"/>
      <c r="R62" s="36"/>
      <c r="S62" s="36"/>
      <c r="T62" s="36"/>
      <c r="U62" s="36"/>
      <c r="V62" s="36"/>
      <c r="W62" s="36"/>
      <c r="X62" s="36"/>
      <c r="Y62" s="36"/>
    </row>
    <row r="63" spans="1:25" x14ac:dyDescent="0.25">
      <c r="A63" s="36"/>
      <c r="B63" s="36"/>
      <c r="C63" s="36"/>
      <c r="D63" s="36"/>
      <c r="E63" s="36"/>
      <c r="F63" s="36"/>
      <c r="G63" s="36"/>
      <c r="H63" s="36"/>
      <c r="I63" s="36"/>
      <c r="J63" s="36"/>
      <c r="K63" s="36"/>
      <c r="L63" s="36"/>
      <c r="M63" s="36"/>
      <c r="N63" s="36"/>
      <c r="O63" s="36"/>
      <c r="P63" s="36"/>
      <c r="Q63" s="36"/>
      <c r="R63" s="36"/>
      <c r="S63" s="36"/>
      <c r="T63" s="36"/>
      <c r="U63" s="36"/>
      <c r="V63" s="36"/>
      <c r="W63" s="36"/>
      <c r="X63" s="36"/>
      <c r="Y63" s="36"/>
    </row>
    <row r="64" spans="1:25" x14ac:dyDescent="0.25">
      <c r="A64" s="36"/>
      <c r="B64" s="36"/>
      <c r="C64" s="36"/>
      <c r="D64" s="36"/>
      <c r="E64" s="36"/>
      <c r="F64" s="36"/>
      <c r="G64" s="36"/>
      <c r="H64" s="36"/>
      <c r="I64" s="36"/>
      <c r="J64" s="36"/>
      <c r="K64" s="36"/>
      <c r="L64" s="36"/>
      <c r="M64" s="36"/>
      <c r="N64" s="36"/>
      <c r="O64" s="36"/>
      <c r="P64" s="36"/>
      <c r="Q64" s="36"/>
      <c r="R64" s="36"/>
      <c r="S64" s="36"/>
      <c r="T64" s="36"/>
      <c r="U64" s="36"/>
      <c r="V64" s="36"/>
      <c r="W64" s="36"/>
      <c r="X64" s="36"/>
      <c r="Y64" s="36"/>
    </row>
    <row r="65" spans="1:25" x14ac:dyDescent="0.25">
      <c r="A65" s="36"/>
      <c r="B65" s="36"/>
      <c r="C65" s="36"/>
      <c r="D65" s="36"/>
      <c r="E65" s="36"/>
      <c r="F65" s="36"/>
      <c r="G65" s="36"/>
      <c r="H65" s="36"/>
      <c r="I65" s="36"/>
      <c r="J65" s="36"/>
      <c r="K65" s="36"/>
      <c r="L65" s="36"/>
      <c r="M65" s="36"/>
      <c r="N65" s="36"/>
      <c r="O65" s="36"/>
      <c r="P65" s="36"/>
      <c r="Q65" s="36"/>
      <c r="R65" s="36"/>
      <c r="S65" s="36"/>
      <c r="T65" s="36"/>
      <c r="U65" s="36"/>
      <c r="V65" s="36"/>
      <c r="W65" s="36"/>
      <c r="X65" s="36"/>
      <c r="Y65" s="36"/>
    </row>
    <row r="66" spans="1:25" x14ac:dyDescent="0.25">
      <c r="A66" s="36"/>
      <c r="B66" s="36"/>
      <c r="C66" s="36"/>
      <c r="D66" s="36"/>
      <c r="E66" s="36"/>
      <c r="F66" s="36"/>
      <c r="G66" s="36"/>
      <c r="H66" s="36"/>
      <c r="I66" s="36"/>
      <c r="J66" s="36"/>
      <c r="K66" s="36"/>
      <c r="L66" s="36"/>
      <c r="M66" s="36"/>
      <c r="N66" s="36"/>
      <c r="O66" s="36"/>
      <c r="P66" s="36"/>
      <c r="Q66" s="36"/>
      <c r="R66" s="36"/>
      <c r="S66" s="36"/>
      <c r="T66" s="36"/>
      <c r="U66" s="36"/>
      <c r="V66" s="36"/>
      <c r="W66" s="36"/>
      <c r="X66" s="36"/>
      <c r="Y66" s="36"/>
    </row>
    <row r="67" spans="1:25" x14ac:dyDescent="0.25">
      <c r="A67" s="36"/>
      <c r="B67" s="36"/>
      <c r="C67" s="36"/>
      <c r="D67" s="36"/>
      <c r="E67" s="36"/>
      <c r="F67" s="36"/>
      <c r="G67" s="36"/>
      <c r="H67" s="36"/>
      <c r="I67" s="36"/>
      <c r="J67" s="36"/>
      <c r="K67" s="36"/>
      <c r="L67" s="36"/>
      <c r="M67" s="36"/>
      <c r="N67" s="36"/>
      <c r="O67" s="36"/>
      <c r="P67" s="36"/>
      <c r="Q67" s="36"/>
      <c r="R67" s="36"/>
      <c r="S67" s="36"/>
      <c r="T67" s="36"/>
      <c r="U67" s="36"/>
      <c r="V67" s="36"/>
      <c r="W67" s="36"/>
      <c r="X67" s="36"/>
      <c r="Y67" s="36"/>
    </row>
    <row r="68" spans="1:25" x14ac:dyDescent="0.25">
      <c r="A68" s="36"/>
      <c r="B68" s="36"/>
      <c r="C68" s="36"/>
      <c r="D68" s="36"/>
      <c r="E68" s="36"/>
      <c r="F68" s="36"/>
      <c r="G68" s="36"/>
      <c r="H68" s="36"/>
      <c r="I68" s="36"/>
      <c r="J68" s="36"/>
      <c r="K68" s="36"/>
      <c r="L68" s="36"/>
      <c r="M68" s="36"/>
      <c r="N68" s="36"/>
      <c r="O68" s="36"/>
      <c r="P68" s="36"/>
      <c r="Q68" s="36"/>
      <c r="R68" s="36"/>
      <c r="S68" s="36"/>
      <c r="T68" s="36"/>
      <c r="U68" s="36"/>
      <c r="V68" s="36"/>
      <c r="W68" s="36"/>
      <c r="X68" s="36"/>
      <c r="Y68" s="36"/>
    </row>
    <row r="69" spans="1:25" x14ac:dyDescent="0.25">
      <c r="A69" s="36"/>
      <c r="B69" s="36"/>
      <c r="C69" s="36"/>
      <c r="D69" s="36"/>
      <c r="E69" s="36"/>
      <c r="F69" s="36"/>
      <c r="G69" s="36"/>
      <c r="H69" s="36"/>
      <c r="I69" s="36"/>
      <c r="J69" s="36"/>
      <c r="K69" s="36"/>
      <c r="L69" s="36"/>
      <c r="M69" s="36"/>
      <c r="N69" s="36"/>
      <c r="O69" s="36"/>
      <c r="P69" s="36"/>
      <c r="Q69" s="36"/>
      <c r="R69" s="36"/>
      <c r="S69" s="36"/>
      <c r="T69" s="36"/>
      <c r="U69" s="36"/>
      <c r="V69" s="36"/>
      <c r="W69" s="36"/>
      <c r="X69" s="36"/>
      <c r="Y69" s="36"/>
    </row>
    <row r="70" spans="1:25" x14ac:dyDescent="0.25">
      <c r="A70" s="36"/>
      <c r="B70" s="36"/>
      <c r="C70" s="36"/>
      <c r="D70" s="36"/>
      <c r="E70" s="36"/>
      <c r="F70" s="36"/>
      <c r="G70" s="36"/>
      <c r="H70" s="36"/>
      <c r="I70" s="36"/>
      <c r="J70" s="36"/>
      <c r="K70" s="36"/>
      <c r="L70" s="36"/>
      <c r="M70" s="36"/>
      <c r="N70" s="36"/>
      <c r="O70" s="36"/>
      <c r="P70" s="36"/>
      <c r="Q70" s="36"/>
      <c r="R70" s="36"/>
      <c r="S70" s="36"/>
      <c r="T70" s="36"/>
      <c r="U70" s="36"/>
      <c r="V70" s="36"/>
      <c r="W70" s="36"/>
      <c r="X70" s="36"/>
      <c r="Y70" s="36"/>
    </row>
    <row r="71" spans="1:25" x14ac:dyDescent="0.25">
      <c r="A71" s="36"/>
      <c r="B71" s="36"/>
      <c r="C71" s="36"/>
      <c r="D71" s="36"/>
      <c r="E71" s="36"/>
      <c r="F71" s="36"/>
      <c r="G71" s="36"/>
      <c r="H71" s="36"/>
      <c r="I71" s="36"/>
      <c r="J71" s="36"/>
      <c r="K71" s="36"/>
      <c r="L71" s="36"/>
      <c r="M71" s="36"/>
      <c r="N71" s="36"/>
      <c r="O71" s="36"/>
      <c r="P71" s="36"/>
      <c r="Q71" s="36"/>
      <c r="R71" s="36"/>
      <c r="S71" s="36"/>
      <c r="T71" s="36"/>
      <c r="U71" s="36"/>
      <c r="V71" s="36"/>
      <c r="W71" s="36"/>
      <c r="X71" s="36"/>
      <c r="Y71" s="36"/>
    </row>
    <row r="72" spans="1:25" x14ac:dyDescent="0.25">
      <c r="A72" s="36"/>
      <c r="B72" s="36"/>
      <c r="C72" s="36"/>
      <c r="D72" s="36"/>
      <c r="E72" s="36"/>
      <c r="F72" s="36"/>
      <c r="G72" s="36"/>
      <c r="H72" s="36"/>
      <c r="I72" s="36"/>
      <c r="J72" s="36"/>
      <c r="K72" s="36"/>
      <c r="L72" s="36"/>
      <c r="M72" s="36"/>
      <c r="N72" s="36"/>
      <c r="O72" s="36"/>
      <c r="P72" s="36"/>
      <c r="Q72" s="36"/>
      <c r="R72" s="36"/>
      <c r="S72" s="36"/>
      <c r="T72" s="36"/>
      <c r="U72" s="36"/>
      <c r="V72" s="36"/>
      <c r="W72" s="36"/>
      <c r="X72" s="36"/>
      <c r="Y72" s="36"/>
    </row>
    <row r="73" spans="1:25" x14ac:dyDescent="0.25">
      <c r="A73" s="36"/>
      <c r="B73" s="36"/>
      <c r="C73" s="36"/>
      <c r="D73" s="36"/>
      <c r="E73" s="36"/>
      <c r="F73" s="36"/>
      <c r="G73" s="36"/>
      <c r="H73" s="36"/>
      <c r="I73" s="36"/>
      <c r="J73" s="36"/>
      <c r="K73" s="36"/>
      <c r="L73" s="36"/>
      <c r="M73" s="36"/>
      <c r="N73" s="36"/>
      <c r="O73" s="36"/>
      <c r="P73" s="36"/>
      <c r="Q73" s="36"/>
      <c r="R73" s="36"/>
      <c r="S73" s="36"/>
      <c r="T73" s="36"/>
      <c r="U73" s="36"/>
      <c r="V73" s="36"/>
      <c r="W73" s="36"/>
      <c r="X73" s="36"/>
      <c r="Y73" s="36"/>
    </row>
    <row r="74" spans="1:25" x14ac:dyDescent="0.25">
      <c r="A74" s="36"/>
      <c r="B74" s="36"/>
      <c r="C74" s="36"/>
      <c r="D74" s="36"/>
      <c r="E74" s="36"/>
      <c r="F74" s="36"/>
      <c r="G74" s="36"/>
      <c r="H74" s="36"/>
      <c r="I74" s="36"/>
      <c r="J74" s="36"/>
      <c r="K74" s="36"/>
      <c r="L74" s="36"/>
      <c r="M74" s="36"/>
      <c r="N74" s="36"/>
      <c r="O74" s="36"/>
      <c r="P74" s="36"/>
      <c r="Q74" s="36"/>
      <c r="R74" s="36"/>
      <c r="S74" s="36"/>
      <c r="T74" s="36"/>
      <c r="U74" s="36"/>
      <c r="V74" s="36"/>
      <c r="W74" s="36"/>
      <c r="X74" s="36"/>
      <c r="Y74" s="36"/>
    </row>
    <row r="75" spans="1:25" x14ac:dyDescent="0.25">
      <c r="A75" s="36"/>
      <c r="B75" s="36"/>
      <c r="C75" s="36"/>
      <c r="D75" s="36"/>
      <c r="E75" s="36"/>
      <c r="F75" s="36"/>
      <c r="G75" s="36"/>
      <c r="H75" s="36"/>
      <c r="I75" s="36"/>
      <c r="J75" s="36"/>
      <c r="K75" s="36"/>
      <c r="L75" s="36"/>
      <c r="M75" s="36"/>
      <c r="N75" s="36"/>
      <c r="O75" s="36"/>
      <c r="P75" s="36"/>
      <c r="Q75" s="36"/>
      <c r="R75" s="36"/>
      <c r="S75" s="36"/>
      <c r="T75" s="36"/>
      <c r="U75" s="36"/>
      <c r="V75" s="36"/>
      <c r="W75" s="36"/>
      <c r="X75" s="36"/>
      <c r="Y75" s="36"/>
    </row>
    <row r="76" spans="1:25" x14ac:dyDescent="0.25">
      <c r="A76" s="36"/>
      <c r="B76" s="36"/>
      <c r="C76" s="36"/>
      <c r="D76" s="36"/>
      <c r="E76" s="36"/>
      <c r="F76" s="36"/>
      <c r="G76" s="36"/>
      <c r="H76" s="36"/>
      <c r="I76" s="36"/>
      <c r="J76" s="36"/>
      <c r="K76" s="36"/>
      <c r="L76" s="36"/>
      <c r="M76" s="36"/>
      <c r="N76" s="36"/>
      <c r="O76" s="36"/>
      <c r="P76" s="36"/>
      <c r="Q76" s="36"/>
      <c r="R76" s="36"/>
      <c r="S76" s="36"/>
      <c r="T76" s="36"/>
      <c r="U76" s="36"/>
      <c r="V76" s="36"/>
      <c r="W76" s="36"/>
      <c r="X76" s="36"/>
      <c r="Y76" s="36"/>
    </row>
    <row r="77" spans="1:25" x14ac:dyDescent="0.25">
      <c r="A77" s="36"/>
      <c r="B77" s="36"/>
      <c r="C77" s="36"/>
      <c r="D77" s="36"/>
      <c r="E77" s="36"/>
      <c r="F77" s="36"/>
      <c r="G77" s="36"/>
      <c r="H77" s="36"/>
      <c r="I77" s="36"/>
      <c r="J77" s="36"/>
      <c r="K77" s="36"/>
      <c r="L77" s="36"/>
      <c r="M77" s="36"/>
      <c r="N77" s="36"/>
      <c r="O77" s="36"/>
      <c r="P77" s="36"/>
      <c r="Q77" s="36"/>
      <c r="R77" s="36"/>
      <c r="S77" s="36"/>
      <c r="T77" s="36"/>
      <c r="U77" s="36"/>
      <c r="V77" s="36"/>
      <c r="W77" s="36"/>
      <c r="X77" s="36"/>
      <c r="Y77" s="36"/>
    </row>
    <row r="78" spans="1:25" x14ac:dyDescent="0.25">
      <c r="A78" s="36"/>
      <c r="B78" s="36"/>
      <c r="C78" s="36"/>
      <c r="D78" s="36"/>
      <c r="E78" s="36"/>
      <c r="F78" s="36"/>
      <c r="G78" s="36"/>
      <c r="H78" s="36"/>
      <c r="I78" s="36"/>
      <c r="J78" s="36"/>
      <c r="K78" s="36"/>
      <c r="L78" s="36"/>
      <c r="M78" s="36"/>
      <c r="N78" s="36"/>
      <c r="O78" s="36"/>
      <c r="P78" s="36"/>
      <c r="Q78" s="36"/>
      <c r="R78" s="36"/>
      <c r="S78" s="36"/>
      <c r="T78" s="36"/>
      <c r="U78" s="36"/>
      <c r="V78" s="36"/>
      <c r="W78" s="36"/>
      <c r="X78" s="36"/>
      <c r="Y78" s="36"/>
    </row>
    <row r="79" spans="1:25" x14ac:dyDescent="0.25">
      <c r="A79" s="36"/>
      <c r="B79" s="36"/>
      <c r="C79" s="36"/>
      <c r="D79" s="36"/>
      <c r="E79" s="36"/>
      <c r="F79" s="36"/>
      <c r="G79" s="36"/>
      <c r="H79" s="36"/>
      <c r="I79" s="36"/>
      <c r="J79" s="36"/>
      <c r="K79" s="36"/>
      <c r="L79" s="36"/>
      <c r="M79" s="36"/>
      <c r="N79" s="36"/>
      <c r="O79" s="36"/>
      <c r="P79" s="36"/>
      <c r="Q79" s="36"/>
      <c r="R79" s="36"/>
      <c r="S79" s="36"/>
      <c r="T79" s="36"/>
      <c r="U79" s="36"/>
      <c r="V79" s="36"/>
      <c r="W79" s="36"/>
      <c r="X79" s="36"/>
      <c r="Y79" s="36"/>
    </row>
    <row r="80" spans="1:25" x14ac:dyDescent="0.25">
      <c r="A80" s="36"/>
      <c r="B80" s="36"/>
      <c r="C80" s="36"/>
      <c r="D80" s="36"/>
      <c r="E80" s="36"/>
      <c r="F80" s="36"/>
      <c r="G80" s="36"/>
      <c r="H80" s="36"/>
      <c r="I80" s="36"/>
      <c r="J80" s="36"/>
      <c r="K80" s="36"/>
      <c r="L80" s="36"/>
      <c r="M80" s="36"/>
      <c r="N80" s="36"/>
      <c r="O80" s="36"/>
      <c r="P80" s="36"/>
      <c r="Q80" s="36"/>
      <c r="R80" s="36"/>
      <c r="S80" s="36"/>
      <c r="T80" s="36"/>
      <c r="U80" s="36"/>
      <c r="V80" s="36"/>
      <c r="W80" s="36"/>
      <c r="X80" s="36"/>
      <c r="Y80" s="36"/>
    </row>
    <row r="81" spans="1:25" x14ac:dyDescent="0.25">
      <c r="A81" s="36"/>
      <c r="B81" s="36"/>
      <c r="C81" s="36"/>
      <c r="D81" s="36"/>
      <c r="E81" s="36"/>
      <c r="F81" s="36"/>
      <c r="G81" s="36"/>
      <c r="H81" s="36"/>
      <c r="I81" s="36"/>
      <c r="J81" s="36"/>
      <c r="K81" s="36"/>
      <c r="L81" s="36"/>
      <c r="M81" s="36"/>
      <c r="N81" s="36"/>
      <c r="O81" s="36"/>
      <c r="P81" s="36"/>
      <c r="Q81" s="36"/>
      <c r="R81" s="36"/>
      <c r="S81" s="36"/>
      <c r="T81" s="36"/>
      <c r="U81" s="36"/>
      <c r="V81" s="36"/>
      <c r="W81" s="36"/>
      <c r="X81" s="36"/>
      <c r="Y81" s="36"/>
    </row>
    <row r="82" spans="1:25" x14ac:dyDescent="0.25">
      <c r="A82" s="36"/>
      <c r="B82" s="36"/>
      <c r="C82" s="36"/>
      <c r="D82" s="36"/>
      <c r="E82" s="36"/>
      <c r="F82" s="36"/>
      <c r="G82" s="36"/>
      <c r="H82" s="36"/>
      <c r="I82" s="36"/>
      <c r="J82" s="36"/>
      <c r="K82" s="36"/>
      <c r="L82" s="36"/>
      <c r="M82" s="36"/>
      <c r="N82" s="36"/>
      <c r="O82" s="36"/>
      <c r="P82" s="36"/>
      <c r="Q82" s="36"/>
      <c r="R82" s="36"/>
      <c r="S82" s="36"/>
      <c r="T82" s="36"/>
      <c r="U82" s="36"/>
      <c r="V82" s="36"/>
      <c r="W82" s="36"/>
      <c r="X82" s="36"/>
      <c r="Y82" s="36"/>
    </row>
    <row r="83" spans="1:25" x14ac:dyDescent="0.25">
      <c r="A83" s="36"/>
      <c r="B83" s="36"/>
      <c r="C83" s="36"/>
      <c r="D83" s="36"/>
      <c r="E83" s="36"/>
      <c r="F83" s="36"/>
      <c r="G83" s="36"/>
      <c r="H83" s="36"/>
      <c r="I83" s="36"/>
      <c r="J83" s="36"/>
      <c r="K83" s="36"/>
      <c r="L83" s="36"/>
      <c r="M83" s="36"/>
      <c r="N83" s="36"/>
      <c r="O83" s="36"/>
      <c r="P83" s="36"/>
      <c r="Q83" s="36"/>
      <c r="R83" s="36"/>
      <c r="S83" s="36"/>
      <c r="T83" s="36"/>
      <c r="U83" s="36"/>
      <c r="V83" s="36"/>
      <c r="W83" s="36"/>
      <c r="X83" s="36"/>
      <c r="Y83" s="36"/>
    </row>
    <row r="84" spans="1:25" x14ac:dyDescent="0.25">
      <c r="A84" s="36"/>
      <c r="B84" s="36"/>
      <c r="C84" s="36"/>
      <c r="D84" s="36"/>
      <c r="E84" s="36"/>
      <c r="F84" s="36"/>
      <c r="G84" s="36"/>
      <c r="H84" s="36"/>
      <c r="I84" s="36"/>
      <c r="J84" s="36"/>
      <c r="K84" s="36"/>
      <c r="L84" s="36"/>
      <c r="M84" s="36"/>
      <c r="N84" s="36"/>
      <c r="O84" s="36"/>
      <c r="P84" s="36"/>
      <c r="Q84" s="36"/>
      <c r="R84" s="36"/>
      <c r="S84" s="36"/>
      <c r="T84" s="36"/>
      <c r="U84" s="36"/>
      <c r="V84" s="36"/>
      <c r="W84" s="36"/>
      <c r="X84" s="36"/>
      <c r="Y84" s="36"/>
    </row>
    <row r="85" spans="1:25" x14ac:dyDescent="0.25">
      <c r="A85" s="36"/>
      <c r="B85" s="36"/>
      <c r="C85" s="36"/>
      <c r="D85" s="36"/>
      <c r="E85" s="36"/>
      <c r="F85" s="36"/>
      <c r="G85" s="36"/>
      <c r="H85" s="36"/>
      <c r="I85" s="36"/>
      <c r="J85" s="36"/>
      <c r="K85" s="36"/>
      <c r="L85" s="36"/>
      <c r="M85" s="36"/>
      <c r="N85" s="36"/>
      <c r="O85" s="36"/>
      <c r="P85" s="36"/>
      <c r="Q85" s="36"/>
      <c r="R85" s="36"/>
      <c r="S85" s="36"/>
      <c r="T85" s="36"/>
      <c r="U85" s="36"/>
      <c r="V85" s="36"/>
      <c r="W85" s="36"/>
      <c r="X85" s="36"/>
      <c r="Y85" s="36"/>
    </row>
    <row r="86" spans="1:25" x14ac:dyDescent="0.25">
      <c r="A86" s="36"/>
      <c r="B86" s="36"/>
      <c r="C86" s="36"/>
      <c r="D86" s="36"/>
      <c r="E86" s="36"/>
      <c r="F86" s="36"/>
      <c r="G86" s="36"/>
      <c r="H86" s="36"/>
      <c r="I86" s="36"/>
      <c r="J86" s="36"/>
      <c r="K86" s="36"/>
      <c r="L86" s="36"/>
      <c r="M86" s="36"/>
      <c r="N86" s="36"/>
      <c r="O86" s="36"/>
      <c r="P86" s="36"/>
      <c r="Q86" s="36"/>
      <c r="R86" s="36"/>
      <c r="S86" s="36"/>
      <c r="T86" s="36"/>
      <c r="U86" s="36"/>
      <c r="V86" s="36"/>
      <c r="W86" s="36"/>
      <c r="X86" s="36"/>
      <c r="Y86" s="36"/>
    </row>
    <row r="87" spans="1:25" x14ac:dyDescent="0.25">
      <c r="A87" s="36"/>
      <c r="B87" s="36"/>
      <c r="C87" s="36"/>
      <c r="D87" s="36"/>
      <c r="E87" s="36"/>
      <c r="F87" s="36"/>
      <c r="G87" s="36"/>
      <c r="H87" s="36"/>
      <c r="I87" s="36"/>
      <c r="J87" s="36"/>
      <c r="K87" s="36"/>
      <c r="L87" s="36"/>
      <c r="M87" s="36"/>
      <c r="N87" s="36"/>
      <c r="O87" s="36"/>
      <c r="P87" s="36"/>
      <c r="Q87" s="36"/>
      <c r="R87" s="36"/>
      <c r="S87" s="36"/>
      <c r="T87" s="36"/>
      <c r="U87" s="36"/>
      <c r="V87" s="36"/>
      <c r="W87" s="36"/>
      <c r="X87" s="36"/>
      <c r="Y87" s="36"/>
    </row>
    <row r="88" spans="1:25" x14ac:dyDescent="0.25">
      <c r="A88" s="36"/>
      <c r="B88" s="36"/>
      <c r="C88" s="36"/>
      <c r="D88" s="36"/>
      <c r="E88" s="36"/>
      <c r="F88" s="36"/>
      <c r="G88" s="36"/>
      <c r="H88" s="36"/>
      <c r="I88" s="36"/>
      <c r="J88" s="36"/>
      <c r="K88" s="36"/>
      <c r="L88" s="36"/>
      <c r="M88" s="36"/>
      <c r="N88" s="36"/>
      <c r="O88" s="36"/>
      <c r="P88" s="36"/>
      <c r="Q88" s="36"/>
      <c r="R88" s="36"/>
      <c r="S88" s="36"/>
      <c r="T88" s="36"/>
      <c r="U88" s="36"/>
      <c r="V88" s="36"/>
      <c r="W88" s="36"/>
      <c r="X88" s="36"/>
      <c r="Y88" s="36"/>
    </row>
    <row r="89" spans="1:25" x14ac:dyDescent="0.25">
      <c r="A89" s="36"/>
      <c r="B89" s="36"/>
      <c r="C89" s="36"/>
      <c r="D89" s="36"/>
      <c r="E89" s="36"/>
      <c r="F89" s="36"/>
      <c r="G89" s="36"/>
      <c r="H89" s="36"/>
      <c r="I89" s="36"/>
      <c r="J89" s="36"/>
      <c r="K89" s="36"/>
      <c r="L89" s="36"/>
      <c r="M89" s="36"/>
      <c r="N89" s="36"/>
      <c r="O89" s="36"/>
      <c r="P89" s="36"/>
      <c r="Q89" s="36"/>
      <c r="R89" s="36"/>
      <c r="S89" s="36"/>
      <c r="T89" s="36"/>
      <c r="U89" s="36"/>
      <c r="V89" s="36"/>
      <c r="W89" s="36"/>
      <c r="X89" s="36"/>
      <c r="Y89" s="36"/>
    </row>
    <row r="90" spans="1:25" x14ac:dyDescent="0.25">
      <c r="A90" s="36"/>
      <c r="B90" s="36"/>
      <c r="C90" s="36"/>
      <c r="D90" s="36"/>
      <c r="E90" s="36"/>
      <c r="F90" s="36"/>
      <c r="G90" s="36"/>
      <c r="H90" s="36"/>
      <c r="I90" s="36"/>
      <c r="J90" s="36"/>
      <c r="K90" s="36"/>
      <c r="L90" s="36"/>
      <c r="M90" s="36"/>
      <c r="N90" s="36"/>
      <c r="O90" s="36"/>
      <c r="P90" s="36"/>
      <c r="Q90" s="36"/>
      <c r="R90" s="36"/>
      <c r="S90" s="36"/>
      <c r="T90" s="36"/>
      <c r="U90" s="36"/>
      <c r="V90" s="36"/>
      <c r="W90" s="36"/>
      <c r="X90" s="36"/>
      <c r="Y90" s="36"/>
    </row>
    <row r="91" spans="1:25" x14ac:dyDescent="0.25">
      <c r="A91" s="36"/>
      <c r="B91" s="36"/>
      <c r="C91" s="36"/>
      <c r="D91" s="36"/>
      <c r="E91" s="36"/>
      <c r="F91" s="36"/>
      <c r="G91" s="36"/>
      <c r="H91" s="36"/>
      <c r="I91" s="36"/>
      <c r="J91" s="36"/>
      <c r="K91" s="36"/>
      <c r="L91" s="36"/>
      <c r="M91" s="36"/>
      <c r="N91" s="36"/>
      <c r="O91" s="36"/>
      <c r="P91" s="36"/>
      <c r="Q91" s="36"/>
      <c r="R91" s="36"/>
      <c r="S91" s="36"/>
      <c r="T91" s="36"/>
      <c r="U91" s="36"/>
      <c r="V91" s="36"/>
      <c r="W91" s="36"/>
      <c r="X91" s="36"/>
      <c r="Y91" s="36"/>
    </row>
    <row r="92" spans="1:25" x14ac:dyDescent="0.25">
      <c r="A92" s="36"/>
      <c r="B92" s="36"/>
      <c r="C92" s="36"/>
      <c r="D92" s="36"/>
      <c r="E92" s="36"/>
      <c r="F92" s="36"/>
      <c r="G92" s="36"/>
      <c r="H92" s="36"/>
      <c r="I92" s="36"/>
      <c r="J92" s="36"/>
      <c r="K92" s="36"/>
      <c r="L92" s="36"/>
      <c r="M92" s="36"/>
      <c r="N92" s="36"/>
      <c r="O92" s="36"/>
      <c r="P92" s="36"/>
      <c r="Q92" s="36"/>
      <c r="R92" s="36"/>
      <c r="S92" s="36"/>
      <c r="T92" s="36"/>
      <c r="U92" s="36"/>
      <c r="V92" s="36"/>
      <c r="W92" s="36"/>
      <c r="X92" s="36"/>
      <c r="Y92" s="36"/>
    </row>
    <row r="93" spans="1:25" x14ac:dyDescent="0.25">
      <c r="A93" s="36"/>
      <c r="B93" s="36"/>
      <c r="C93" s="36"/>
      <c r="D93" s="36"/>
      <c r="E93" s="36"/>
      <c r="F93" s="36"/>
      <c r="G93" s="36"/>
      <c r="H93" s="36"/>
      <c r="I93" s="36"/>
      <c r="J93" s="36"/>
      <c r="K93" s="36"/>
      <c r="L93" s="36"/>
      <c r="M93" s="36"/>
      <c r="N93" s="36"/>
      <c r="O93" s="36"/>
      <c r="P93" s="36"/>
      <c r="Q93" s="36"/>
      <c r="R93" s="36"/>
      <c r="S93" s="36"/>
      <c r="T93" s="36"/>
      <c r="U93" s="36"/>
      <c r="V93" s="36"/>
      <c r="W93" s="36"/>
      <c r="X93" s="36"/>
      <c r="Y93" s="36"/>
    </row>
    <row r="94" spans="1:25" x14ac:dyDescent="0.25">
      <c r="A94" s="36"/>
      <c r="B94" s="36"/>
      <c r="C94" s="36"/>
      <c r="D94" s="36"/>
      <c r="E94" s="36"/>
      <c r="F94" s="36"/>
      <c r="G94" s="36"/>
      <c r="H94" s="36"/>
      <c r="I94" s="36"/>
      <c r="J94" s="36"/>
      <c r="K94" s="36"/>
      <c r="L94" s="36"/>
      <c r="M94" s="36"/>
      <c r="N94" s="36"/>
      <c r="O94" s="36"/>
      <c r="P94" s="36"/>
      <c r="Q94" s="36"/>
      <c r="R94" s="36"/>
      <c r="S94" s="36"/>
      <c r="T94" s="36"/>
      <c r="U94" s="36"/>
      <c r="V94" s="36"/>
      <c r="W94" s="36"/>
      <c r="X94" s="36"/>
      <c r="Y94" s="36"/>
    </row>
    <row r="95" spans="1:25" x14ac:dyDescent="0.25">
      <c r="A95" s="36"/>
      <c r="B95" s="36"/>
      <c r="C95" s="36"/>
      <c r="D95" s="36"/>
      <c r="E95" s="36"/>
      <c r="F95" s="36"/>
      <c r="G95" s="36"/>
      <c r="H95" s="36"/>
      <c r="I95" s="36"/>
      <c r="J95" s="36"/>
      <c r="K95" s="36"/>
      <c r="L95" s="36"/>
      <c r="M95" s="36"/>
      <c r="N95" s="36"/>
      <c r="O95" s="36"/>
      <c r="P95" s="36"/>
      <c r="Q95" s="36"/>
      <c r="R95" s="36"/>
      <c r="S95" s="36"/>
      <c r="T95" s="36"/>
      <c r="U95" s="36"/>
      <c r="V95" s="36"/>
      <c r="W95" s="36"/>
      <c r="X95" s="36"/>
      <c r="Y95" s="36"/>
    </row>
    <row r="96" spans="1:25" x14ac:dyDescent="0.25">
      <c r="A96" s="36"/>
      <c r="B96" s="36"/>
      <c r="C96" s="36"/>
      <c r="D96" s="36"/>
      <c r="E96" s="36"/>
      <c r="F96" s="36"/>
      <c r="G96" s="36"/>
      <c r="H96" s="36"/>
      <c r="I96" s="36"/>
      <c r="J96" s="36"/>
      <c r="K96" s="36"/>
      <c r="L96" s="36"/>
      <c r="M96" s="36"/>
      <c r="N96" s="36"/>
      <c r="O96" s="36"/>
      <c r="P96" s="36"/>
      <c r="Q96" s="36"/>
      <c r="R96" s="36"/>
      <c r="S96" s="36"/>
      <c r="T96" s="36"/>
      <c r="U96" s="36"/>
      <c r="V96" s="36"/>
      <c r="W96" s="36"/>
      <c r="X96" s="36"/>
      <c r="Y96" s="36"/>
    </row>
    <row r="97" spans="1:25" x14ac:dyDescent="0.25">
      <c r="A97" s="36"/>
      <c r="B97" s="36"/>
      <c r="C97" s="36"/>
      <c r="D97" s="36"/>
      <c r="E97" s="36"/>
      <c r="F97" s="36"/>
      <c r="G97" s="36"/>
      <c r="H97" s="36"/>
      <c r="I97" s="36"/>
      <c r="J97" s="36"/>
      <c r="K97" s="36"/>
      <c r="L97" s="36"/>
      <c r="M97" s="36"/>
      <c r="N97" s="36"/>
      <c r="O97" s="36"/>
      <c r="P97" s="36"/>
      <c r="Q97" s="36"/>
      <c r="R97" s="36"/>
      <c r="S97" s="36"/>
      <c r="T97" s="36"/>
      <c r="U97" s="36"/>
      <c r="V97" s="36"/>
      <c r="W97" s="36"/>
      <c r="X97" s="36"/>
      <c r="Y97" s="36"/>
    </row>
    <row r="98" spans="1:25" x14ac:dyDescent="0.25">
      <c r="A98" s="36"/>
      <c r="B98" s="36"/>
      <c r="C98" s="36"/>
      <c r="D98" s="36"/>
      <c r="E98" s="36"/>
      <c r="F98" s="36"/>
      <c r="G98" s="36"/>
      <c r="H98" s="36"/>
      <c r="I98" s="36"/>
      <c r="J98" s="36"/>
      <c r="K98" s="36"/>
      <c r="L98" s="36"/>
      <c r="M98" s="36"/>
      <c r="N98" s="36"/>
      <c r="O98" s="36"/>
      <c r="P98" s="36"/>
      <c r="Q98" s="36"/>
      <c r="R98" s="36"/>
      <c r="S98" s="36"/>
      <c r="T98" s="36"/>
      <c r="U98" s="36"/>
      <c r="V98" s="36"/>
      <c r="W98" s="36"/>
      <c r="X98" s="36"/>
      <c r="Y98" s="36"/>
    </row>
    <row r="99" spans="1:25" x14ac:dyDescent="0.25">
      <c r="A99" s="36"/>
      <c r="B99" s="36"/>
      <c r="C99" s="36"/>
      <c r="D99" s="36"/>
      <c r="E99" s="36"/>
      <c r="F99" s="36"/>
      <c r="G99" s="36"/>
      <c r="H99" s="36"/>
      <c r="I99" s="36"/>
      <c r="J99" s="36"/>
      <c r="K99" s="36"/>
      <c r="L99" s="36"/>
      <c r="M99" s="36"/>
      <c r="N99" s="36"/>
      <c r="O99" s="36"/>
      <c r="P99" s="36"/>
      <c r="Q99" s="36"/>
      <c r="R99" s="36"/>
      <c r="S99" s="36"/>
      <c r="T99" s="36"/>
      <c r="U99" s="36"/>
      <c r="V99" s="36"/>
      <c r="W99" s="36"/>
      <c r="X99" s="36"/>
      <c r="Y99" s="36"/>
    </row>
    <row r="100" spans="1:25" x14ac:dyDescent="0.25">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row>
    <row r="101" spans="1:25" x14ac:dyDescent="0.25">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row>
    <row r="102" spans="1:25" x14ac:dyDescent="0.25">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row>
    <row r="103" spans="1:25" x14ac:dyDescent="0.25">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row>
    <row r="104" spans="1:25" x14ac:dyDescent="0.25">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row>
    <row r="105" spans="1:25" x14ac:dyDescent="0.25">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row>
    <row r="106" spans="1:25" x14ac:dyDescent="0.25">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row>
    <row r="107" spans="1:25" x14ac:dyDescent="0.25">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row>
    <row r="108" spans="1:25" x14ac:dyDescent="0.25">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row>
    <row r="109" spans="1:25" x14ac:dyDescent="0.25">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row>
    <row r="110" spans="1:25" x14ac:dyDescent="0.25">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row>
    <row r="111" spans="1:25" x14ac:dyDescent="0.25">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row>
    <row r="112" spans="1:25" x14ac:dyDescent="0.25">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row>
    <row r="113" spans="1:25" x14ac:dyDescent="0.25">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row>
    <row r="114" spans="1:25" x14ac:dyDescent="0.25">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row>
    <row r="115" spans="1:25" x14ac:dyDescent="0.25">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row>
    <row r="116" spans="1:25" x14ac:dyDescent="0.25">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row>
    <row r="117" spans="1:25" x14ac:dyDescent="0.25">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row>
    <row r="118" spans="1:25" x14ac:dyDescent="0.25">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row>
    <row r="119" spans="1:25" x14ac:dyDescent="0.25">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row>
    <row r="120" spans="1:25" x14ac:dyDescent="0.25">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row>
    <row r="121" spans="1:25" x14ac:dyDescent="0.25">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row>
    <row r="122" spans="1:25" x14ac:dyDescent="0.25">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row>
    <row r="123" spans="1:25" x14ac:dyDescent="0.25">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row>
    <row r="124" spans="1:25" x14ac:dyDescent="0.25">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row>
    <row r="125" spans="1:25" x14ac:dyDescent="0.25">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row>
    <row r="126" spans="1:25" x14ac:dyDescent="0.25">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row>
    <row r="127" spans="1:25" x14ac:dyDescent="0.25">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row>
    <row r="128" spans="1:25" x14ac:dyDescent="0.25">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row>
    <row r="129" spans="1:25" x14ac:dyDescent="0.25">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row>
    <row r="130" spans="1:25" x14ac:dyDescent="0.25">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row>
    <row r="131" spans="1:25" x14ac:dyDescent="0.25">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row>
    <row r="132" spans="1:25" x14ac:dyDescent="0.25">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row>
    <row r="133" spans="1:25" x14ac:dyDescent="0.25">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row>
    <row r="134" spans="1:25" x14ac:dyDescent="0.25">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row>
    <row r="135" spans="1:25" x14ac:dyDescent="0.25">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row>
    <row r="136" spans="1:25" x14ac:dyDescent="0.25">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row>
    <row r="137" spans="1:25" x14ac:dyDescent="0.25">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row>
    <row r="138" spans="1:25" x14ac:dyDescent="0.25">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row>
    <row r="139" spans="1:25" x14ac:dyDescent="0.25">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row>
    <row r="140" spans="1:25" x14ac:dyDescent="0.25">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row>
    <row r="141" spans="1:25" x14ac:dyDescent="0.25">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row>
    <row r="142" spans="1:25" x14ac:dyDescent="0.25">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row>
    <row r="143" spans="1:25" x14ac:dyDescent="0.25">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row>
    <row r="144" spans="1:25" x14ac:dyDescent="0.25">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row>
    <row r="145" spans="1:25" x14ac:dyDescent="0.25">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row>
    <row r="146" spans="1:25" x14ac:dyDescent="0.25">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row>
    <row r="147" spans="1:25" x14ac:dyDescent="0.25">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row>
    <row r="148" spans="1:25" x14ac:dyDescent="0.25">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row>
    <row r="149" spans="1:25" x14ac:dyDescent="0.25">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row>
    <row r="150" spans="1:25" x14ac:dyDescent="0.25">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row>
    <row r="151" spans="1:25" x14ac:dyDescent="0.25">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row>
    <row r="152" spans="1:25" x14ac:dyDescent="0.25">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row>
    <row r="153" spans="1:25" x14ac:dyDescent="0.25">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row>
    <row r="154" spans="1:25" x14ac:dyDescent="0.25">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row>
    <row r="155" spans="1:25" x14ac:dyDescent="0.25">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row>
    <row r="156" spans="1:25" s="57" customFormat="1" x14ac:dyDescent="0.25"/>
    <row r="157" spans="1:25" x14ac:dyDescent="0.25">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row>
    <row r="158" spans="1:25" x14ac:dyDescent="0.25">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row>
    <row r="159" spans="1:25" x14ac:dyDescent="0.25">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row>
    <row r="160" spans="1:25" x14ac:dyDescent="0.25">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row>
    <row r="161" spans="1:25" x14ac:dyDescent="0.25">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row>
    <row r="162" spans="1:25" x14ac:dyDescent="0.25">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row>
    <row r="163" spans="1:25" x14ac:dyDescent="0.25">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row>
    <row r="164" spans="1:25" x14ac:dyDescent="0.25">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row>
    <row r="165" spans="1:25" x14ac:dyDescent="0.25">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row>
    <row r="166" spans="1:25" x14ac:dyDescent="0.25">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row>
    <row r="167" spans="1:25" x14ac:dyDescent="0.25">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row>
    <row r="169" spans="1:25" x14ac:dyDescent="0.25">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row>
    <row r="170" spans="1:25" x14ac:dyDescent="0.25">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row>
    <row r="171" spans="1:25" x14ac:dyDescent="0.25">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row>
    <row r="172" spans="1:25" x14ac:dyDescent="0.25">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row>
    <row r="173" spans="1:25" x14ac:dyDescent="0.25">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row>
    <row r="174" spans="1:25" x14ac:dyDescent="0.25">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row>
    <row r="175" spans="1:25" x14ac:dyDescent="0.25">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row>
    <row r="176" spans="1:25" x14ac:dyDescent="0.25">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row>
    <row r="177" spans="1:25" x14ac:dyDescent="0.25">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row>
    <row r="178" spans="1:25" x14ac:dyDescent="0.25">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row>
    <row r="179" spans="1:25" x14ac:dyDescent="0.25">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row>
    <row r="180" spans="1:25" x14ac:dyDescent="0.25">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row>
    <row r="181" spans="1:25" x14ac:dyDescent="0.25">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row>
    <row r="182" spans="1:25" x14ac:dyDescent="0.25">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row>
    <row r="183" spans="1:25" x14ac:dyDescent="0.25">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row>
    <row r="184" spans="1:25" x14ac:dyDescent="0.25">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row>
    <row r="205" spans="26:27" customFormat="1" x14ac:dyDescent="0.25">
      <c r="Z205" s="36"/>
      <c r="AA205" s="36"/>
    </row>
    <row r="206" spans="26:27" customFormat="1" x14ac:dyDescent="0.25">
      <c r="Z206" s="36"/>
      <c r="AA206" s="36"/>
    </row>
  </sheetData>
  <mergeCells count="2">
    <mergeCell ref="A4:AA4"/>
    <mergeCell ref="Z6:AA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0"/>
  <sheetViews>
    <sheetView showGridLines="0" showRowColHeaders="0" zoomScale="80" zoomScaleNormal="80" workbookViewId="0">
      <selection activeCell="A67" sqref="A67"/>
    </sheetView>
  </sheetViews>
  <sheetFormatPr defaultRowHeight="15" x14ac:dyDescent="0.25"/>
  <cols>
    <col min="1" max="1" width="43.42578125" customWidth="1"/>
    <col min="2" max="2" width="58.5703125" bestFit="1" customWidth="1"/>
    <col min="3" max="17" width="15.5703125" customWidth="1"/>
    <col min="18" max="19" width="22.5703125" customWidth="1"/>
    <col min="258" max="258" width="43.42578125" customWidth="1"/>
    <col min="259" max="259" width="58.5703125" bestFit="1" customWidth="1"/>
    <col min="260" max="273" width="15.5703125" customWidth="1"/>
    <col min="274" max="275" width="22.5703125" customWidth="1"/>
    <col min="514" max="514" width="43.42578125" customWidth="1"/>
    <col min="515" max="515" width="58.5703125" bestFit="1" customWidth="1"/>
    <col min="516" max="529" width="15.5703125" customWidth="1"/>
    <col min="530" max="531" width="22.5703125" customWidth="1"/>
    <col min="770" max="770" width="43.42578125" customWidth="1"/>
    <col min="771" max="771" width="58.5703125" bestFit="1" customWidth="1"/>
    <col min="772" max="785" width="15.5703125" customWidth="1"/>
    <col min="786" max="787" width="22.5703125" customWidth="1"/>
    <col min="1026" max="1026" width="43.42578125" customWidth="1"/>
    <col min="1027" max="1027" width="58.5703125" bestFit="1" customWidth="1"/>
    <col min="1028" max="1041" width="15.5703125" customWidth="1"/>
    <col min="1042" max="1043" width="22.5703125" customWidth="1"/>
    <col min="1282" max="1282" width="43.42578125" customWidth="1"/>
    <col min="1283" max="1283" width="58.5703125" bestFit="1" customWidth="1"/>
    <col min="1284" max="1297" width="15.5703125" customWidth="1"/>
    <col min="1298" max="1299" width="22.5703125" customWidth="1"/>
    <col min="1538" max="1538" width="43.42578125" customWidth="1"/>
    <col min="1539" max="1539" width="58.5703125" bestFit="1" customWidth="1"/>
    <col min="1540" max="1553" width="15.5703125" customWidth="1"/>
    <col min="1554" max="1555" width="22.5703125" customWidth="1"/>
    <col min="1794" max="1794" width="43.42578125" customWidth="1"/>
    <col min="1795" max="1795" width="58.5703125" bestFit="1" customWidth="1"/>
    <col min="1796" max="1809" width="15.5703125" customWidth="1"/>
    <col min="1810" max="1811" width="22.5703125" customWidth="1"/>
    <col min="2050" max="2050" width="43.42578125" customWidth="1"/>
    <col min="2051" max="2051" width="58.5703125" bestFit="1" customWidth="1"/>
    <col min="2052" max="2065" width="15.5703125" customWidth="1"/>
    <col min="2066" max="2067" width="22.5703125" customWidth="1"/>
    <col min="2306" max="2306" width="43.42578125" customWidth="1"/>
    <col min="2307" max="2307" width="58.5703125" bestFit="1" customWidth="1"/>
    <col min="2308" max="2321" width="15.5703125" customWidth="1"/>
    <col min="2322" max="2323" width="22.5703125" customWidth="1"/>
    <col min="2562" max="2562" width="43.42578125" customWidth="1"/>
    <col min="2563" max="2563" width="58.5703125" bestFit="1" customWidth="1"/>
    <col min="2564" max="2577" width="15.5703125" customWidth="1"/>
    <col min="2578" max="2579" width="22.5703125" customWidth="1"/>
    <col min="2818" max="2818" width="43.42578125" customWidth="1"/>
    <col min="2819" max="2819" width="58.5703125" bestFit="1" customWidth="1"/>
    <col min="2820" max="2833" width="15.5703125" customWidth="1"/>
    <col min="2834" max="2835" width="22.5703125" customWidth="1"/>
    <col min="3074" max="3074" width="43.42578125" customWidth="1"/>
    <col min="3075" max="3075" width="58.5703125" bestFit="1" customWidth="1"/>
    <col min="3076" max="3089" width="15.5703125" customWidth="1"/>
    <col min="3090" max="3091" width="22.5703125" customWidth="1"/>
    <col min="3330" max="3330" width="43.42578125" customWidth="1"/>
    <col min="3331" max="3331" width="58.5703125" bestFit="1" customWidth="1"/>
    <col min="3332" max="3345" width="15.5703125" customWidth="1"/>
    <col min="3346" max="3347" width="22.5703125" customWidth="1"/>
    <col min="3586" max="3586" width="43.42578125" customWidth="1"/>
    <col min="3587" max="3587" width="58.5703125" bestFit="1" customWidth="1"/>
    <col min="3588" max="3601" width="15.5703125" customWidth="1"/>
    <col min="3602" max="3603" width="22.5703125" customWidth="1"/>
    <col min="3842" max="3842" width="43.42578125" customWidth="1"/>
    <col min="3843" max="3843" width="58.5703125" bestFit="1" customWidth="1"/>
    <col min="3844" max="3857" width="15.5703125" customWidth="1"/>
    <col min="3858" max="3859" width="22.5703125" customWidth="1"/>
    <col min="4098" max="4098" width="43.42578125" customWidth="1"/>
    <col min="4099" max="4099" width="58.5703125" bestFit="1" customWidth="1"/>
    <col min="4100" max="4113" width="15.5703125" customWidth="1"/>
    <col min="4114" max="4115" width="22.5703125" customWidth="1"/>
    <col min="4354" max="4354" width="43.42578125" customWidth="1"/>
    <col min="4355" max="4355" width="58.5703125" bestFit="1" customWidth="1"/>
    <col min="4356" max="4369" width="15.5703125" customWidth="1"/>
    <col min="4370" max="4371" width="22.5703125" customWidth="1"/>
    <col min="4610" max="4610" width="43.42578125" customWidth="1"/>
    <col min="4611" max="4611" width="58.5703125" bestFit="1" customWidth="1"/>
    <col min="4612" max="4625" width="15.5703125" customWidth="1"/>
    <col min="4626" max="4627" width="22.5703125" customWidth="1"/>
    <col min="4866" max="4866" width="43.42578125" customWidth="1"/>
    <col min="4867" max="4867" width="58.5703125" bestFit="1" customWidth="1"/>
    <col min="4868" max="4881" width="15.5703125" customWidth="1"/>
    <col min="4882" max="4883" width="22.5703125" customWidth="1"/>
    <col min="5122" max="5122" width="43.42578125" customWidth="1"/>
    <col min="5123" max="5123" width="58.5703125" bestFit="1" customWidth="1"/>
    <col min="5124" max="5137" width="15.5703125" customWidth="1"/>
    <col min="5138" max="5139" width="22.5703125" customWidth="1"/>
    <col min="5378" max="5378" width="43.42578125" customWidth="1"/>
    <col min="5379" max="5379" width="58.5703125" bestFit="1" customWidth="1"/>
    <col min="5380" max="5393" width="15.5703125" customWidth="1"/>
    <col min="5394" max="5395" width="22.5703125" customWidth="1"/>
    <col min="5634" max="5634" width="43.42578125" customWidth="1"/>
    <col min="5635" max="5635" width="58.5703125" bestFit="1" customWidth="1"/>
    <col min="5636" max="5649" width="15.5703125" customWidth="1"/>
    <col min="5650" max="5651" width="22.5703125" customWidth="1"/>
    <col min="5890" max="5890" width="43.42578125" customWidth="1"/>
    <col min="5891" max="5891" width="58.5703125" bestFit="1" customWidth="1"/>
    <col min="5892" max="5905" width="15.5703125" customWidth="1"/>
    <col min="5906" max="5907" width="22.5703125" customWidth="1"/>
    <col min="6146" max="6146" width="43.42578125" customWidth="1"/>
    <col min="6147" max="6147" width="58.5703125" bestFit="1" customWidth="1"/>
    <col min="6148" max="6161" width="15.5703125" customWidth="1"/>
    <col min="6162" max="6163" width="22.5703125" customWidth="1"/>
    <col min="6402" max="6402" width="43.42578125" customWidth="1"/>
    <col min="6403" max="6403" width="58.5703125" bestFit="1" customWidth="1"/>
    <col min="6404" max="6417" width="15.5703125" customWidth="1"/>
    <col min="6418" max="6419" width="22.5703125" customWidth="1"/>
    <col min="6658" max="6658" width="43.42578125" customWidth="1"/>
    <col min="6659" max="6659" width="58.5703125" bestFit="1" customWidth="1"/>
    <col min="6660" max="6673" width="15.5703125" customWidth="1"/>
    <col min="6674" max="6675" width="22.5703125" customWidth="1"/>
    <col min="6914" max="6914" width="43.42578125" customWidth="1"/>
    <col min="6915" max="6915" width="58.5703125" bestFit="1" customWidth="1"/>
    <col min="6916" max="6929" width="15.5703125" customWidth="1"/>
    <col min="6930" max="6931" width="22.5703125" customWidth="1"/>
    <col min="7170" max="7170" width="43.42578125" customWidth="1"/>
    <col min="7171" max="7171" width="58.5703125" bestFit="1" customWidth="1"/>
    <col min="7172" max="7185" width="15.5703125" customWidth="1"/>
    <col min="7186" max="7187" width="22.5703125" customWidth="1"/>
    <col min="7426" max="7426" width="43.42578125" customWidth="1"/>
    <col min="7427" max="7427" width="58.5703125" bestFit="1" customWidth="1"/>
    <col min="7428" max="7441" width="15.5703125" customWidth="1"/>
    <col min="7442" max="7443" width="22.5703125" customWidth="1"/>
    <col min="7682" max="7682" width="43.42578125" customWidth="1"/>
    <col min="7683" max="7683" width="58.5703125" bestFit="1" customWidth="1"/>
    <col min="7684" max="7697" width="15.5703125" customWidth="1"/>
    <col min="7698" max="7699" width="22.5703125" customWidth="1"/>
    <col min="7938" max="7938" width="43.42578125" customWidth="1"/>
    <col min="7939" max="7939" width="58.5703125" bestFit="1" customWidth="1"/>
    <col min="7940" max="7953" width="15.5703125" customWidth="1"/>
    <col min="7954" max="7955" width="22.5703125" customWidth="1"/>
    <col min="8194" max="8194" width="43.42578125" customWidth="1"/>
    <col min="8195" max="8195" width="58.5703125" bestFit="1" customWidth="1"/>
    <col min="8196" max="8209" width="15.5703125" customWidth="1"/>
    <col min="8210" max="8211" width="22.5703125" customWidth="1"/>
    <col min="8450" max="8450" width="43.42578125" customWidth="1"/>
    <col min="8451" max="8451" width="58.5703125" bestFit="1" customWidth="1"/>
    <col min="8452" max="8465" width="15.5703125" customWidth="1"/>
    <col min="8466" max="8467" width="22.5703125" customWidth="1"/>
    <col min="8706" max="8706" width="43.42578125" customWidth="1"/>
    <col min="8707" max="8707" width="58.5703125" bestFit="1" customWidth="1"/>
    <col min="8708" max="8721" width="15.5703125" customWidth="1"/>
    <col min="8722" max="8723" width="22.5703125" customWidth="1"/>
    <col min="8962" max="8962" width="43.42578125" customWidth="1"/>
    <col min="8963" max="8963" width="58.5703125" bestFit="1" customWidth="1"/>
    <col min="8964" max="8977" width="15.5703125" customWidth="1"/>
    <col min="8978" max="8979" width="22.5703125" customWidth="1"/>
    <col min="9218" max="9218" width="43.42578125" customWidth="1"/>
    <col min="9219" max="9219" width="58.5703125" bestFit="1" customWidth="1"/>
    <col min="9220" max="9233" width="15.5703125" customWidth="1"/>
    <col min="9234" max="9235" width="22.5703125" customWidth="1"/>
    <col min="9474" max="9474" width="43.42578125" customWidth="1"/>
    <col min="9475" max="9475" width="58.5703125" bestFit="1" customWidth="1"/>
    <col min="9476" max="9489" width="15.5703125" customWidth="1"/>
    <col min="9490" max="9491" width="22.5703125" customWidth="1"/>
    <col min="9730" max="9730" width="43.42578125" customWidth="1"/>
    <col min="9731" max="9731" width="58.5703125" bestFit="1" customWidth="1"/>
    <col min="9732" max="9745" width="15.5703125" customWidth="1"/>
    <col min="9746" max="9747" width="22.5703125" customWidth="1"/>
    <col min="9986" max="9986" width="43.42578125" customWidth="1"/>
    <col min="9987" max="9987" width="58.5703125" bestFit="1" customWidth="1"/>
    <col min="9988" max="10001" width="15.5703125" customWidth="1"/>
    <col min="10002" max="10003" width="22.5703125" customWidth="1"/>
    <col min="10242" max="10242" width="43.42578125" customWidth="1"/>
    <col min="10243" max="10243" width="58.5703125" bestFit="1" customWidth="1"/>
    <col min="10244" max="10257" width="15.5703125" customWidth="1"/>
    <col min="10258" max="10259" width="22.5703125" customWidth="1"/>
    <col min="10498" max="10498" width="43.42578125" customWidth="1"/>
    <col min="10499" max="10499" width="58.5703125" bestFit="1" customWidth="1"/>
    <col min="10500" max="10513" width="15.5703125" customWidth="1"/>
    <col min="10514" max="10515" width="22.5703125" customWidth="1"/>
    <col min="10754" max="10754" width="43.42578125" customWidth="1"/>
    <col min="10755" max="10755" width="58.5703125" bestFit="1" customWidth="1"/>
    <col min="10756" max="10769" width="15.5703125" customWidth="1"/>
    <col min="10770" max="10771" width="22.5703125" customWidth="1"/>
    <col min="11010" max="11010" width="43.42578125" customWidth="1"/>
    <col min="11011" max="11011" width="58.5703125" bestFit="1" customWidth="1"/>
    <col min="11012" max="11025" width="15.5703125" customWidth="1"/>
    <col min="11026" max="11027" width="22.5703125" customWidth="1"/>
    <col min="11266" max="11266" width="43.42578125" customWidth="1"/>
    <col min="11267" max="11267" width="58.5703125" bestFit="1" customWidth="1"/>
    <col min="11268" max="11281" width="15.5703125" customWidth="1"/>
    <col min="11282" max="11283" width="22.5703125" customWidth="1"/>
    <col min="11522" max="11522" width="43.42578125" customWidth="1"/>
    <col min="11523" max="11523" width="58.5703125" bestFit="1" customWidth="1"/>
    <col min="11524" max="11537" width="15.5703125" customWidth="1"/>
    <col min="11538" max="11539" width="22.5703125" customWidth="1"/>
    <col min="11778" max="11778" width="43.42578125" customWidth="1"/>
    <col min="11779" max="11779" width="58.5703125" bestFit="1" customWidth="1"/>
    <col min="11780" max="11793" width="15.5703125" customWidth="1"/>
    <col min="11794" max="11795" width="22.5703125" customWidth="1"/>
    <col min="12034" max="12034" width="43.42578125" customWidth="1"/>
    <col min="12035" max="12035" width="58.5703125" bestFit="1" customWidth="1"/>
    <col min="12036" max="12049" width="15.5703125" customWidth="1"/>
    <col min="12050" max="12051" width="22.5703125" customWidth="1"/>
    <col min="12290" max="12290" width="43.42578125" customWidth="1"/>
    <col min="12291" max="12291" width="58.5703125" bestFit="1" customWidth="1"/>
    <col min="12292" max="12305" width="15.5703125" customWidth="1"/>
    <col min="12306" max="12307" width="22.5703125" customWidth="1"/>
    <col min="12546" max="12546" width="43.42578125" customWidth="1"/>
    <col min="12547" max="12547" width="58.5703125" bestFit="1" customWidth="1"/>
    <col min="12548" max="12561" width="15.5703125" customWidth="1"/>
    <col min="12562" max="12563" width="22.5703125" customWidth="1"/>
    <col min="12802" max="12802" width="43.42578125" customWidth="1"/>
    <col min="12803" max="12803" width="58.5703125" bestFit="1" customWidth="1"/>
    <col min="12804" max="12817" width="15.5703125" customWidth="1"/>
    <col min="12818" max="12819" width="22.5703125" customWidth="1"/>
    <col min="13058" max="13058" width="43.42578125" customWidth="1"/>
    <col min="13059" max="13059" width="58.5703125" bestFit="1" customWidth="1"/>
    <col min="13060" max="13073" width="15.5703125" customWidth="1"/>
    <col min="13074" max="13075" width="22.5703125" customWidth="1"/>
    <col min="13314" max="13314" width="43.42578125" customWidth="1"/>
    <col min="13315" max="13315" width="58.5703125" bestFit="1" customWidth="1"/>
    <col min="13316" max="13329" width="15.5703125" customWidth="1"/>
    <col min="13330" max="13331" width="22.5703125" customWidth="1"/>
    <col min="13570" max="13570" width="43.42578125" customWidth="1"/>
    <col min="13571" max="13571" width="58.5703125" bestFit="1" customWidth="1"/>
    <col min="13572" max="13585" width="15.5703125" customWidth="1"/>
    <col min="13586" max="13587" width="22.5703125" customWidth="1"/>
    <col min="13826" max="13826" width="43.42578125" customWidth="1"/>
    <col min="13827" max="13827" width="58.5703125" bestFit="1" customWidth="1"/>
    <col min="13828" max="13841" width="15.5703125" customWidth="1"/>
    <col min="13842" max="13843" width="22.5703125" customWidth="1"/>
    <col min="14082" max="14082" width="43.42578125" customWidth="1"/>
    <col min="14083" max="14083" width="58.5703125" bestFit="1" customWidth="1"/>
    <col min="14084" max="14097" width="15.5703125" customWidth="1"/>
    <col min="14098" max="14099" width="22.5703125" customWidth="1"/>
    <col min="14338" max="14338" width="43.42578125" customWidth="1"/>
    <col min="14339" max="14339" width="58.5703125" bestFit="1" customWidth="1"/>
    <col min="14340" max="14353" width="15.5703125" customWidth="1"/>
    <col min="14354" max="14355" width="22.5703125" customWidth="1"/>
    <col min="14594" max="14594" width="43.42578125" customWidth="1"/>
    <col min="14595" max="14595" width="58.5703125" bestFit="1" customWidth="1"/>
    <col min="14596" max="14609" width="15.5703125" customWidth="1"/>
    <col min="14610" max="14611" width="22.5703125" customWidth="1"/>
    <col min="14850" max="14850" width="43.42578125" customWidth="1"/>
    <col min="14851" max="14851" width="58.5703125" bestFit="1" customWidth="1"/>
    <col min="14852" max="14865" width="15.5703125" customWidth="1"/>
    <col min="14866" max="14867" width="22.5703125" customWidth="1"/>
    <col min="15106" max="15106" width="43.42578125" customWidth="1"/>
    <col min="15107" max="15107" width="58.5703125" bestFit="1" customWidth="1"/>
    <col min="15108" max="15121" width="15.5703125" customWidth="1"/>
    <col min="15122" max="15123" width="22.5703125" customWidth="1"/>
    <col min="15362" max="15362" width="43.42578125" customWidth="1"/>
    <col min="15363" max="15363" width="58.5703125" bestFit="1" customWidth="1"/>
    <col min="15364" max="15377" width="15.5703125" customWidth="1"/>
    <col min="15378" max="15379" width="22.5703125" customWidth="1"/>
    <col min="15618" max="15618" width="43.42578125" customWidth="1"/>
    <col min="15619" max="15619" width="58.5703125" bestFit="1" customWidth="1"/>
    <col min="15620" max="15633" width="15.5703125" customWidth="1"/>
    <col min="15634" max="15635" width="22.5703125" customWidth="1"/>
    <col min="15874" max="15874" width="43.42578125" customWidth="1"/>
    <col min="15875" max="15875" width="58.5703125" bestFit="1" customWidth="1"/>
    <col min="15876" max="15889" width="15.5703125" customWidth="1"/>
    <col min="15890" max="15891" width="22.5703125" customWidth="1"/>
    <col min="16130" max="16130" width="43.42578125" customWidth="1"/>
    <col min="16131" max="16131" width="58.5703125" bestFit="1" customWidth="1"/>
    <col min="16132" max="16145" width="15.5703125" customWidth="1"/>
    <col min="16146" max="16147" width="22.5703125" customWidth="1"/>
  </cols>
  <sheetData>
    <row r="1" spans="1:19" ht="22.5" customHeight="1" x14ac:dyDescent="0.25"/>
    <row r="2" spans="1:19" ht="22.5" customHeight="1" x14ac:dyDescent="0.25"/>
    <row r="3" spans="1:19" ht="26.25" x14ac:dyDescent="0.4">
      <c r="A3" s="184" t="s">
        <v>859</v>
      </c>
    </row>
    <row r="4" spans="1:19" x14ac:dyDescent="0.25">
      <c r="A4" s="701" t="s">
        <v>856</v>
      </c>
      <c r="B4" s="701"/>
      <c r="C4" s="701"/>
      <c r="D4" s="701"/>
      <c r="E4" s="701"/>
      <c r="F4" s="701"/>
      <c r="G4" s="701"/>
      <c r="H4" s="701"/>
      <c r="I4" s="701"/>
      <c r="J4" s="701"/>
      <c r="K4" s="701"/>
      <c r="L4" s="701"/>
      <c r="M4" s="701"/>
      <c r="N4" s="701"/>
      <c r="O4" s="701"/>
      <c r="P4" s="701"/>
      <c r="Q4" s="701"/>
      <c r="R4" s="701"/>
      <c r="S4" s="701"/>
    </row>
    <row r="5" spans="1:19" x14ac:dyDescent="0.25">
      <c r="A5" t="s">
        <v>939</v>
      </c>
    </row>
    <row r="7" spans="1:19" ht="21" x14ac:dyDescent="0.35">
      <c r="A7" s="188" t="s">
        <v>857</v>
      </c>
      <c r="B7" s="189"/>
      <c r="C7" s="189"/>
      <c r="D7" s="189"/>
      <c r="E7" s="189"/>
      <c r="F7" s="189"/>
      <c r="G7" s="189"/>
      <c r="H7" s="189"/>
      <c r="I7" s="189"/>
      <c r="J7" s="189"/>
      <c r="K7" s="189"/>
      <c r="L7" s="189"/>
      <c r="M7" s="189"/>
      <c r="N7" s="189"/>
      <c r="O7" s="189"/>
      <c r="P7" s="189"/>
      <c r="Q7" s="189"/>
      <c r="R7" s="189"/>
      <c r="S7" s="190"/>
    </row>
    <row r="8" spans="1:19" ht="45" x14ac:dyDescent="0.25">
      <c r="A8" s="19" t="s">
        <v>861</v>
      </c>
      <c r="B8" s="21"/>
      <c r="C8" s="19" t="s">
        <v>12</v>
      </c>
      <c r="D8" s="19" t="s">
        <v>27</v>
      </c>
      <c r="E8" s="19" t="s">
        <v>28</v>
      </c>
      <c r="F8" s="19" t="s">
        <v>29</v>
      </c>
      <c r="G8" s="19" t="s">
        <v>13</v>
      </c>
      <c r="H8" s="19" t="s">
        <v>14</v>
      </c>
      <c r="I8" s="19" t="s">
        <v>15</v>
      </c>
      <c r="J8" s="19" t="s">
        <v>16</v>
      </c>
      <c r="K8" s="19" t="s">
        <v>17</v>
      </c>
      <c r="L8" s="19" t="s">
        <v>18</v>
      </c>
      <c r="M8" s="19" t="s">
        <v>19</v>
      </c>
      <c r="N8" s="164" t="s">
        <v>20</v>
      </c>
      <c r="O8" s="19" t="s">
        <v>530</v>
      </c>
      <c r="P8" s="19" t="s">
        <v>936</v>
      </c>
      <c r="Q8" s="23" t="s">
        <v>1043</v>
      </c>
      <c r="R8" s="23" t="s">
        <v>1046</v>
      </c>
      <c r="S8" s="23" t="s">
        <v>1047</v>
      </c>
    </row>
    <row r="9" spans="1:19" x14ac:dyDescent="0.25">
      <c r="A9" s="11" t="s">
        <v>6</v>
      </c>
      <c r="B9" s="11"/>
      <c r="C9" s="412">
        <v>2.7550300000000001</v>
      </c>
      <c r="D9" s="412">
        <v>3.6930459999999998</v>
      </c>
      <c r="E9" s="412">
        <v>3.241044</v>
      </c>
      <c r="F9" s="412">
        <v>2.2415769999999999</v>
      </c>
      <c r="G9" s="412">
        <v>2.3298459999999999</v>
      </c>
      <c r="H9" s="412">
        <v>2.4265699999999999</v>
      </c>
      <c r="I9" s="412">
        <v>2.7386759999999999</v>
      </c>
      <c r="J9" s="412">
        <v>2.989849</v>
      </c>
      <c r="K9" s="412">
        <v>2.8089840000000001</v>
      </c>
      <c r="L9" s="412">
        <v>2.3498450000000002</v>
      </c>
      <c r="M9" s="412">
        <v>2.018697</v>
      </c>
      <c r="N9" s="163">
        <v>2.077216</v>
      </c>
      <c r="O9" s="413">
        <v>0.78400693999999993</v>
      </c>
      <c r="P9" s="413">
        <v>3</v>
      </c>
      <c r="Q9" s="529">
        <v>1.7</v>
      </c>
      <c r="R9" s="24">
        <v>-0.38294682816521058</v>
      </c>
      <c r="S9" s="421">
        <v>-0.43333333333333335</v>
      </c>
    </row>
    <row r="10" spans="1:19" x14ac:dyDescent="0.25">
      <c r="A10" s="11" t="s">
        <v>26</v>
      </c>
      <c r="B10" s="11"/>
      <c r="C10" s="412">
        <v>2.3556629999999998</v>
      </c>
      <c r="D10" s="412">
        <v>2.228672</v>
      </c>
      <c r="E10" s="412">
        <v>2.1325280000000002</v>
      </c>
      <c r="F10" s="412">
        <v>2.5660210000000001</v>
      </c>
      <c r="G10" s="412">
        <v>2.644603</v>
      </c>
      <c r="H10" s="412">
        <v>2.388382</v>
      </c>
      <c r="I10" s="412">
        <v>1.8292459999999999</v>
      </c>
      <c r="J10" s="412">
        <v>1.6450070000000001</v>
      </c>
      <c r="K10" s="412">
        <v>2.7237990000000001</v>
      </c>
      <c r="L10" s="412">
        <v>3.1137320000000002</v>
      </c>
      <c r="M10" s="412">
        <v>1.8026800000000001</v>
      </c>
      <c r="N10" s="163">
        <v>0.93791000000000002</v>
      </c>
      <c r="O10" s="413">
        <v>0.99991879999999989</v>
      </c>
      <c r="P10" s="413">
        <v>1.3</v>
      </c>
      <c r="Q10" s="529">
        <v>1.6</v>
      </c>
      <c r="R10" s="24">
        <v>-0.32078569812405244</v>
      </c>
      <c r="S10" s="421">
        <v>0.23076923076923078</v>
      </c>
    </row>
    <row r="11" spans="1:19" x14ac:dyDescent="0.25">
      <c r="A11" s="11" t="s">
        <v>7</v>
      </c>
      <c r="B11" s="11"/>
      <c r="C11" s="412">
        <v>2.4886339999999998</v>
      </c>
      <c r="D11" s="412">
        <v>2.9180429999999999</v>
      </c>
      <c r="E11" s="412">
        <v>2.4422199999999998</v>
      </c>
      <c r="F11" s="412">
        <v>3.7602890000000002</v>
      </c>
      <c r="G11" s="412">
        <v>1.8348500000000001</v>
      </c>
      <c r="H11" s="412">
        <v>2.5415100000000002</v>
      </c>
      <c r="I11" s="412">
        <v>3.4464030000000001</v>
      </c>
      <c r="J11" s="412">
        <v>2.3905370000000001</v>
      </c>
      <c r="K11" s="412">
        <v>2.7511549999999998</v>
      </c>
      <c r="L11" s="412">
        <v>2.8285670000000001</v>
      </c>
      <c r="M11" s="412">
        <v>1.543655</v>
      </c>
      <c r="N11" s="163">
        <v>1.1738489999999999</v>
      </c>
      <c r="O11" s="413">
        <v>1.0804745099999999</v>
      </c>
      <c r="P11" s="413">
        <v>0.8</v>
      </c>
      <c r="Q11" s="529">
        <v>1</v>
      </c>
      <c r="R11" s="24">
        <v>-0.59817313433795405</v>
      </c>
      <c r="S11" s="421">
        <v>0.24999999999999994</v>
      </c>
    </row>
    <row r="12" spans="1:19" x14ac:dyDescent="0.25">
      <c r="A12" s="11" t="s">
        <v>1</v>
      </c>
      <c r="B12" s="11"/>
      <c r="C12" s="412">
        <v>0.95532799999999995</v>
      </c>
      <c r="D12" s="412">
        <v>1.208771</v>
      </c>
      <c r="E12" s="412">
        <v>1.143386</v>
      </c>
      <c r="F12" s="412">
        <v>0.90510000000000002</v>
      </c>
      <c r="G12" s="412">
        <v>1.9537530000000001</v>
      </c>
      <c r="H12" s="412">
        <v>1.0631280000000001</v>
      </c>
      <c r="I12" s="412">
        <v>1.143994</v>
      </c>
      <c r="J12" s="412">
        <v>1.149756</v>
      </c>
      <c r="K12" s="412">
        <v>1.1226670000000001</v>
      </c>
      <c r="L12" s="412">
        <v>2.0928110000000002</v>
      </c>
      <c r="M12" s="412">
        <v>0.80491900000000005</v>
      </c>
      <c r="N12" s="163">
        <v>1.190056</v>
      </c>
      <c r="O12" s="413">
        <v>0.95786400000000005</v>
      </c>
      <c r="P12" s="413">
        <v>0.5</v>
      </c>
      <c r="Q12" s="529">
        <v>0.2</v>
      </c>
      <c r="R12" s="24">
        <v>-0.7906478193876868</v>
      </c>
      <c r="S12" s="421">
        <v>-0.6</v>
      </c>
    </row>
    <row r="13" spans="1:19" x14ac:dyDescent="0.25">
      <c r="A13" s="11" t="s">
        <v>2</v>
      </c>
      <c r="B13" s="11"/>
      <c r="C13" s="412">
        <v>3.3176410000000001</v>
      </c>
      <c r="D13" s="412">
        <v>2.411556</v>
      </c>
      <c r="E13" s="412">
        <v>2.490802</v>
      </c>
      <c r="F13" s="412">
        <v>2.712523</v>
      </c>
      <c r="G13" s="412">
        <v>2.7797869999999998</v>
      </c>
      <c r="H13" s="412">
        <v>2.9153229999999999</v>
      </c>
      <c r="I13" s="412">
        <v>2.065652</v>
      </c>
      <c r="J13" s="412">
        <v>3.1771859999999998</v>
      </c>
      <c r="K13" s="412">
        <v>1.9471890000000001</v>
      </c>
      <c r="L13" s="412">
        <v>1.2882420000000001</v>
      </c>
      <c r="M13" s="412">
        <v>0.74704400000000004</v>
      </c>
      <c r="N13" s="163">
        <v>1.198302</v>
      </c>
      <c r="O13" s="413">
        <v>1.7744993</v>
      </c>
      <c r="P13" s="413">
        <v>1.5</v>
      </c>
      <c r="Q13" s="529">
        <v>1.3</v>
      </c>
      <c r="R13" s="24">
        <v>-0.60815531276590817</v>
      </c>
      <c r="S13" s="421">
        <v>-0.1333333333333333</v>
      </c>
    </row>
    <row r="14" spans="1:19" x14ac:dyDescent="0.25">
      <c r="A14" s="11" t="s">
        <v>8</v>
      </c>
      <c r="B14" s="11"/>
      <c r="C14" s="412">
        <v>3.8169059999999999</v>
      </c>
      <c r="D14" s="412">
        <v>3.1018460000000001</v>
      </c>
      <c r="E14" s="412">
        <v>2.4657230000000001</v>
      </c>
      <c r="F14" s="412">
        <v>3.0080439999999999</v>
      </c>
      <c r="G14" s="412">
        <v>2.635659</v>
      </c>
      <c r="H14" s="412">
        <v>2.4639820000000001</v>
      </c>
      <c r="I14" s="412">
        <v>2.9659789999999999</v>
      </c>
      <c r="J14" s="412">
        <v>2.4145910000000002</v>
      </c>
      <c r="K14" s="412">
        <v>1.8327</v>
      </c>
      <c r="L14" s="412">
        <v>2.2792400000000002</v>
      </c>
      <c r="M14" s="412">
        <v>1.345491</v>
      </c>
      <c r="N14" s="163">
        <v>0.63059799999999999</v>
      </c>
      <c r="O14" s="413">
        <v>0.57918124000000004</v>
      </c>
      <c r="P14" s="413">
        <v>1</v>
      </c>
      <c r="Q14" s="529">
        <v>0.9</v>
      </c>
      <c r="R14" s="24">
        <v>-0.76420692571417792</v>
      </c>
      <c r="S14" s="421">
        <v>-9.9999999999999978E-2</v>
      </c>
    </row>
    <row r="15" spans="1:19" x14ac:dyDescent="0.25">
      <c r="A15" s="11" t="s">
        <v>9</v>
      </c>
      <c r="B15" s="11"/>
      <c r="C15" s="412">
        <v>3.1537299999999999</v>
      </c>
      <c r="D15" s="412">
        <v>3.1565720000000002</v>
      </c>
      <c r="E15" s="412">
        <v>3.7010890000000001</v>
      </c>
      <c r="F15" s="412">
        <v>3.6297440000000001</v>
      </c>
      <c r="G15" s="412">
        <v>2.419098</v>
      </c>
      <c r="H15" s="412">
        <v>2.0047799999999998</v>
      </c>
      <c r="I15" s="412">
        <v>1.876436</v>
      </c>
      <c r="J15" s="412">
        <v>2.0345070000000001</v>
      </c>
      <c r="K15" s="412">
        <v>3.3515929999999998</v>
      </c>
      <c r="L15" s="412">
        <v>2.6755260000000001</v>
      </c>
      <c r="M15" s="412">
        <v>1.2203710000000001</v>
      </c>
      <c r="N15" s="163">
        <v>1.283523</v>
      </c>
      <c r="O15" s="413">
        <v>1.0369750099999999</v>
      </c>
      <c r="P15" s="413">
        <v>1.3</v>
      </c>
      <c r="Q15" s="529">
        <v>2</v>
      </c>
      <c r="R15" s="24">
        <v>-0.36583030253065418</v>
      </c>
      <c r="S15" s="421">
        <v>0.53846153846153844</v>
      </c>
    </row>
    <row r="16" spans="1:19" x14ac:dyDescent="0.25">
      <c r="A16" s="11" t="s">
        <v>4</v>
      </c>
      <c r="B16" s="11"/>
      <c r="C16" s="412">
        <v>2.2744789999999999</v>
      </c>
      <c r="D16" s="412">
        <v>2.015307</v>
      </c>
      <c r="E16" s="412">
        <v>3.1583610000000002</v>
      </c>
      <c r="F16" s="412">
        <v>3.4940639999999998</v>
      </c>
      <c r="G16" s="412">
        <v>2.944191</v>
      </c>
      <c r="H16" s="412">
        <v>2.4350710000000002</v>
      </c>
      <c r="I16" s="412">
        <v>1.633554</v>
      </c>
      <c r="J16" s="412">
        <v>2.3862040000000002</v>
      </c>
      <c r="K16" s="412">
        <v>2.8456839999999999</v>
      </c>
      <c r="L16" s="412">
        <v>2.3755440000000001</v>
      </c>
      <c r="M16" s="412">
        <v>1.507007</v>
      </c>
      <c r="N16" s="163">
        <v>2.5025970000000002</v>
      </c>
      <c r="O16" s="413">
        <v>2.76909779</v>
      </c>
      <c r="P16" s="413">
        <v>1.5</v>
      </c>
      <c r="Q16" s="529">
        <v>1.7</v>
      </c>
      <c r="R16" s="24">
        <v>-0.2525760844571438</v>
      </c>
      <c r="S16" s="421">
        <v>0.1333333333333333</v>
      </c>
    </row>
    <row r="17" spans="1:19" x14ac:dyDescent="0.25">
      <c r="A17" s="11" t="s">
        <v>3</v>
      </c>
      <c r="B17" s="11"/>
      <c r="C17" s="412">
        <v>2.8174670000000002</v>
      </c>
      <c r="D17" s="412">
        <v>2.178947</v>
      </c>
      <c r="E17" s="412">
        <v>2.6615259999999998</v>
      </c>
      <c r="F17" s="412">
        <v>1.802597</v>
      </c>
      <c r="G17" s="412">
        <v>2.0544929999999999</v>
      </c>
      <c r="H17" s="412">
        <v>1.709508</v>
      </c>
      <c r="I17" s="412">
        <v>1.751053</v>
      </c>
      <c r="J17" s="412">
        <v>2.222194</v>
      </c>
      <c r="K17" s="412">
        <v>3.0606019999999998</v>
      </c>
      <c r="L17" s="412">
        <v>1.762524</v>
      </c>
      <c r="M17" s="412">
        <v>0.85416599999999998</v>
      </c>
      <c r="N17" s="163">
        <v>1.1091279999999999</v>
      </c>
      <c r="O17" s="413">
        <v>1.6122106699999998</v>
      </c>
      <c r="P17" s="413">
        <v>1.2</v>
      </c>
      <c r="Q17" s="529">
        <v>1.4</v>
      </c>
      <c r="R17" s="24">
        <v>-0.50309977011265794</v>
      </c>
      <c r="S17" s="421">
        <v>0.16666666666666663</v>
      </c>
    </row>
    <row r="18" spans="1:19" x14ac:dyDescent="0.25">
      <c r="A18" s="11" t="s">
        <v>373</v>
      </c>
      <c r="B18" s="11"/>
      <c r="C18" s="412">
        <v>4.5759299999999996</v>
      </c>
      <c r="D18" s="412">
        <v>4.4754909999999999</v>
      </c>
      <c r="E18" s="412">
        <v>2.838133</v>
      </c>
      <c r="F18" s="412">
        <v>2.3705270000000001</v>
      </c>
      <c r="G18" s="412">
        <v>3.6569259999999999</v>
      </c>
      <c r="H18" s="412">
        <v>3.6122179999999999</v>
      </c>
      <c r="I18" s="412">
        <v>1.7727329999999999</v>
      </c>
      <c r="J18" s="412">
        <v>4.3367310000000003</v>
      </c>
      <c r="K18" s="412">
        <v>5.1147609999999997</v>
      </c>
      <c r="L18" s="412">
        <v>4.5715320000000004</v>
      </c>
      <c r="M18" s="412">
        <v>0.98752799999999996</v>
      </c>
      <c r="N18" s="163">
        <v>1.098193</v>
      </c>
      <c r="O18" s="413">
        <v>1.6279561899999999</v>
      </c>
      <c r="P18" s="413">
        <v>2</v>
      </c>
      <c r="Q18" s="529">
        <v>2.9</v>
      </c>
      <c r="R18" s="24">
        <v>-0.36624904664188479</v>
      </c>
      <c r="S18" s="421">
        <v>0.44999999999999996</v>
      </c>
    </row>
    <row r="19" spans="1:19" x14ac:dyDescent="0.25">
      <c r="A19" s="12" t="s">
        <v>337</v>
      </c>
      <c r="B19" s="12"/>
      <c r="C19" s="165">
        <v>28.510808000000001</v>
      </c>
      <c r="D19" s="165">
        <v>27.388251</v>
      </c>
      <c r="E19" s="165">
        <v>26.274812000000001</v>
      </c>
      <c r="F19" s="165">
        <v>26.490486000000001</v>
      </c>
      <c r="G19" s="165">
        <v>25.253205999999999</v>
      </c>
      <c r="H19" s="165">
        <v>23.560472000000001</v>
      </c>
      <c r="I19" s="165">
        <v>21.223725999999999</v>
      </c>
      <c r="J19" s="165">
        <v>24.746561</v>
      </c>
      <c r="K19" s="165">
        <v>27.559134</v>
      </c>
      <c r="L19" s="165">
        <v>25.337561999999998</v>
      </c>
      <c r="M19" s="165">
        <v>11.84403</v>
      </c>
      <c r="N19" s="177">
        <v>13.201371999999999</v>
      </c>
      <c r="O19" s="178">
        <v>13.196904480000001</v>
      </c>
      <c r="P19" s="178">
        <v>14.1</v>
      </c>
      <c r="Q19" s="530">
        <v>14.7</v>
      </c>
      <c r="R19" s="25">
        <v>-0.48440605401292031</v>
      </c>
      <c r="S19" s="25">
        <v>4.255319148936168E-2</v>
      </c>
    </row>
    <row r="20" spans="1:19" ht="21" x14ac:dyDescent="0.35">
      <c r="A20" s="188" t="s">
        <v>541</v>
      </c>
      <c r="B20" s="189"/>
      <c r="C20" s="189"/>
      <c r="D20" s="189"/>
      <c r="E20" s="189"/>
      <c r="F20" s="189"/>
      <c r="G20" s="189"/>
      <c r="H20" s="189"/>
      <c r="I20" s="189"/>
      <c r="J20" s="189"/>
      <c r="K20" s="189"/>
      <c r="L20" s="189"/>
      <c r="M20" s="189"/>
      <c r="N20" s="189"/>
      <c r="O20" s="190"/>
      <c r="P20" s="415"/>
      <c r="Q20" s="531"/>
      <c r="R20" s="36"/>
      <c r="S20" s="36"/>
    </row>
    <row r="21" spans="1:19" x14ac:dyDescent="0.25">
      <c r="A21" s="19" t="s">
        <v>1</v>
      </c>
      <c r="B21" s="19"/>
      <c r="C21" s="19" t="s">
        <v>12</v>
      </c>
      <c r="D21" s="19" t="s">
        <v>27</v>
      </c>
      <c r="E21" s="19" t="s">
        <v>28</v>
      </c>
      <c r="F21" s="19" t="s">
        <v>29</v>
      </c>
      <c r="G21" s="19" t="s">
        <v>13</v>
      </c>
      <c r="H21" s="19" t="s">
        <v>14</v>
      </c>
      <c r="I21" s="19" t="s">
        <v>15</v>
      </c>
      <c r="J21" s="19" t="s">
        <v>16</v>
      </c>
      <c r="K21" s="19" t="s">
        <v>17</v>
      </c>
      <c r="L21" s="19" t="s">
        <v>18</v>
      </c>
      <c r="M21" s="19" t="s">
        <v>19</v>
      </c>
      <c r="N21" s="19" t="s">
        <v>20</v>
      </c>
      <c r="O21" s="55" t="s">
        <v>530</v>
      </c>
      <c r="P21" s="55" t="s">
        <v>936</v>
      </c>
      <c r="Q21" s="19" t="s">
        <v>1043</v>
      </c>
    </row>
    <row r="22" spans="1:19" x14ac:dyDescent="0.25">
      <c r="A22" s="11" t="s">
        <v>860</v>
      </c>
      <c r="B22" s="11"/>
      <c r="C22" s="416">
        <v>955000</v>
      </c>
      <c r="D22" s="416">
        <v>1209000</v>
      </c>
      <c r="E22" s="416">
        <v>980000</v>
      </c>
      <c r="F22" s="416">
        <v>905000</v>
      </c>
      <c r="G22" s="416">
        <v>1954000</v>
      </c>
      <c r="H22" s="416">
        <v>1050000</v>
      </c>
      <c r="I22" s="416">
        <v>1143994.3900000001</v>
      </c>
      <c r="J22" s="416">
        <v>1152000</v>
      </c>
      <c r="K22" s="416">
        <v>1122667</v>
      </c>
      <c r="L22" s="416">
        <v>2134700</v>
      </c>
      <c r="M22" s="416">
        <v>804919</v>
      </c>
      <c r="N22" s="416">
        <v>1182812</v>
      </c>
      <c r="O22" s="417">
        <v>957864</v>
      </c>
      <c r="P22" s="417">
        <v>468267</v>
      </c>
      <c r="Q22" s="416">
        <v>169837</v>
      </c>
    </row>
    <row r="23" spans="1:19" x14ac:dyDescent="0.25">
      <c r="A23" s="11"/>
      <c r="B23" s="11" t="s">
        <v>375</v>
      </c>
      <c r="C23" s="416" t="s">
        <v>127</v>
      </c>
      <c r="D23" s="416" t="s">
        <v>127</v>
      </c>
      <c r="E23" s="416" t="s">
        <v>127</v>
      </c>
      <c r="F23" s="416" t="s">
        <v>127</v>
      </c>
      <c r="G23" s="416" t="s">
        <v>127</v>
      </c>
      <c r="H23" s="416" t="s">
        <v>127</v>
      </c>
      <c r="I23" s="416">
        <v>565405</v>
      </c>
      <c r="J23" s="416">
        <v>435006</v>
      </c>
      <c r="K23" s="416">
        <v>479921</v>
      </c>
      <c r="L23" s="416">
        <v>1288800</v>
      </c>
      <c r="M23" s="416">
        <v>255067</v>
      </c>
      <c r="N23" s="416">
        <v>686038</v>
      </c>
      <c r="O23" s="417">
        <v>465926</v>
      </c>
      <c r="P23" s="417">
        <v>373825</v>
      </c>
      <c r="Q23" s="416">
        <v>216213</v>
      </c>
    </row>
    <row r="24" spans="1:19" x14ac:dyDescent="0.25">
      <c r="A24" s="11"/>
      <c r="B24" s="11" t="s">
        <v>376</v>
      </c>
      <c r="C24" s="416" t="s">
        <v>127</v>
      </c>
      <c r="D24" s="416" t="s">
        <v>127</v>
      </c>
      <c r="E24" s="416" t="s">
        <v>127</v>
      </c>
      <c r="F24" s="416" t="s">
        <v>127</v>
      </c>
      <c r="G24" s="416" t="s">
        <v>127</v>
      </c>
      <c r="H24" s="416" t="s">
        <v>127</v>
      </c>
      <c r="I24" s="416">
        <v>260529.15</v>
      </c>
      <c r="J24" s="416">
        <v>178171</v>
      </c>
      <c r="K24" s="416">
        <v>137450</v>
      </c>
      <c r="L24" s="416">
        <v>162800</v>
      </c>
      <c r="M24" s="416">
        <v>194674</v>
      </c>
      <c r="N24" s="416">
        <v>123737</v>
      </c>
      <c r="O24" s="417">
        <v>215165</v>
      </c>
      <c r="P24" s="417">
        <v>6121</v>
      </c>
      <c r="Q24" s="416">
        <v>0</v>
      </c>
    </row>
    <row r="25" spans="1:19" x14ac:dyDescent="0.25">
      <c r="A25" s="11"/>
      <c r="B25" s="11" t="s">
        <v>377</v>
      </c>
      <c r="C25" s="416" t="s">
        <v>127</v>
      </c>
      <c r="D25" s="416" t="s">
        <v>127</v>
      </c>
      <c r="E25" s="416" t="s">
        <v>127</v>
      </c>
      <c r="F25" s="416" t="s">
        <v>127</v>
      </c>
      <c r="G25" s="416" t="s">
        <v>127</v>
      </c>
      <c r="H25" s="416" t="s">
        <v>127</v>
      </c>
      <c r="I25" s="416">
        <v>200616.42</v>
      </c>
      <c r="J25" s="416">
        <v>184293</v>
      </c>
      <c r="K25" s="416">
        <v>101333</v>
      </c>
      <c r="L25" s="416">
        <v>107500</v>
      </c>
      <c r="M25" s="416">
        <v>1161</v>
      </c>
      <c r="N25" s="416">
        <v>0</v>
      </c>
      <c r="O25" s="417">
        <v>7456</v>
      </c>
      <c r="P25" s="417">
        <v>0</v>
      </c>
      <c r="Q25" s="416">
        <v>-69324</v>
      </c>
    </row>
    <row r="26" spans="1:19" x14ac:dyDescent="0.25">
      <c r="A26" s="11"/>
      <c r="B26" s="11" t="s">
        <v>378</v>
      </c>
      <c r="C26" s="416" t="s">
        <v>127</v>
      </c>
      <c r="D26" s="416" t="s">
        <v>127</v>
      </c>
      <c r="E26" s="416" t="s">
        <v>127</v>
      </c>
      <c r="F26" s="416" t="s">
        <v>127</v>
      </c>
      <c r="G26" s="416" t="s">
        <v>127</v>
      </c>
      <c r="H26" s="416" t="s">
        <v>127</v>
      </c>
      <c r="I26" s="418">
        <v>117443.82</v>
      </c>
      <c r="J26" s="418">
        <v>354846</v>
      </c>
      <c r="K26" s="418">
        <v>403963</v>
      </c>
      <c r="L26" s="418">
        <v>575600</v>
      </c>
      <c r="M26" s="418">
        <v>354017</v>
      </c>
      <c r="N26" s="418">
        <v>380281</v>
      </c>
      <c r="O26" s="419">
        <v>269317</v>
      </c>
      <c r="P26" s="419">
        <v>88321</v>
      </c>
      <c r="Q26" s="418">
        <v>22948</v>
      </c>
    </row>
    <row r="27" spans="1:19" x14ac:dyDescent="0.25">
      <c r="A27" s="17" t="s">
        <v>539</v>
      </c>
      <c r="B27" s="11"/>
      <c r="C27" s="416" t="s">
        <v>127</v>
      </c>
      <c r="D27" s="416" t="s">
        <v>127</v>
      </c>
      <c r="E27" s="416" t="s">
        <v>127</v>
      </c>
      <c r="F27" s="416" t="s">
        <v>127</v>
      </c>
      <c r="G27" s="416" t="s">
        <v>127</v>
      </c>
      <c r="H27" s="416" t="s">
        <v>127</v>
      </c>
      <c r="I27" s="418" t="s">
        <v>127</v>
      </c>
      <c r="J27" s="418" t="s">
        <v>127</v>
      </c>
      <c r="K27" s="418">
        <v>43</v>
      </c>
      <c r="L27" s="418">
        <v>26</v>
      </c>
      <c r="M27" s="418">
        <v>17</v>
      </c>
      <c r="N27" s="418">
        <v>17</v>
      </c>
      <c r="O27" s="419" t="s">
        <v>534</v>
      </c>
      <c r="P27" s="419" t="s">
        <v>534</v>
      </c>
      <c r="Q27" s="418" t="s">
        <v>534</v>
      </c>
    </row>
    <row r="28" spans="1:19" x14ac:dyDescent="0.25">
      <c r="A28" s="11"/>
      <c r="B28" s="11" t="s">
        <v>375</v>
      </c>
      <c r="C28" s="416" t="s">
        <v>127</v>
      </c>
      <c r="D28" s="416" t="s">
        <v>127</v>
      </c>
      <c r="E28" s="416" t="s">
        <v>127</v>
      </c>
      <c r="F28" s="416" t="s">
        <v>127</v>
      </c>
      <c r="G28" s="416" t="s">
        <v>127</v>
      </c>
      <c r="H28" s="416" t="s">
        <v>127</v>
      </c>
      <c r="I28" s="418" t="s">
        <v>127</v>
      </c>
      <c r="J28" s="418" t="s">
        <v>127</v>
      </c>
      <c r="K28" s="418">
        <v>13</v>
      </c>
      <c r="L28" s="418">
        <v>9</v>
      </c>
      <c r="M28" s="418">
        <v>10</v>
      </c>
      <c r="N28" s="418">
        <v>7</v>
      </c>
      <c r="O28" s="419" t="s">
        <v>534</v>
      </c>
      <c r="P28" s="419" t="s">
        <v>534</v>
      </c>
      <c r="Q28" s="418" t="s">
        <v>534</v>
      </c>
    </row>
    <row r="29" spans="1:19" x14ac:dyDescent="0.25">
      <c r="A29" s="11"/>
      <c r="B29" s="11" t="s">
        <v>376</v>
      </c>
      <c r="C29" s="416" t="s">
        <v>127</v>
      </c>
      <c r="D29" s="416" t="s">
        <v>127</v>
      </c>
      <c r="E29" s="416" t="s">
        <v>127</v>
      </c>
      <c r="F29" s="416" t="s">
        <v>127</v>
      </c>
      <c r="G29" s="416" t="s">
        <v>127</v>
      </c>
      <c r="H29" s="416" t="s">
        <v>127</v>
      </c>
      <c r="I29" s="418" t="s">
        <v>127</v>
      </c>
      <c r="J29" s="418" t="s">
        <v>127</v>
      </c>
      <c r="K29" s="418">
        <v>5</v>
      </c>
      <c r="L29" s="418">
        <v>5</v>
      </c>
      <c r="M29" s="418">
        <v>2</v>
      </c>
      <c r="N29" s="418">
        <v>2</v>
      </c>
      <c r="O29" s="419" t="s">
        <v>534</v>
      </c>
      <c r="P29" s="419" t="s">
        <v>534</v>
      </c>
      <c r="Q29" s="418" t="s">
        <v>534</v>
      </c>
    </row>
    <row r="30" spans="1:19" x14ac:dyDescent="0.25">
      <c r="A30" s="11"/>
      <c r="B30" s="11" t="s">
        <v>377</v>
      </c>
      <c r="C30" s="416" t="s">
        <v>127</v>
      </c>
      <c r="D30" s="416" t="s">
        <v>127</v>
      </c>
      <c r="E30" s="416" t="s">
        <v>127</v>
      </c>
      <c r="F30" s="416" t="s">
        <v>127</v>
      </c>
      <c r="G30" s="416" t="s">
        <v>127</v>
      </c>
      <c r="H30" s="416" t="s">
        <v>127</v>
      </c>
      <c r="I30" s="418" t="s">
        <v>127</v>
      </c>
      <c r="J30" s="418" t="s">
        <v>127</v>
      </c>
      <c r="K30" s="418">
        <v>1</v>
      </c>
      <c r="L30" s="418">
        <v>0</v>
      </c>
      <c r="M30" s="418">
        <v>0</v>
      </c>
      <c r="N30" s="418">
        <v>0</v>
      </c>
      <c r="O30" s="419" t="s">
        <v>534</v>
      </c>
      <c r="P30" s="419" t="s">
        <v>534</v>
      </c>
      <c r="Q30" s="418" t="s">
        <v>534</v>
      </c>
    </row>
    <row r="31" spans="1:19" x14ac:dyDescent="0.25">
      <c r="A31" s="11"/>
      <c r="B31" s="11" t="s">
        <v>378</v>
      </c>
      <c r="C31" s="416" t="s">
        <v>127</v>
      </c>
      <c r="D31" s="416" t="s">
        <v>127</v>
      </c>
      <c r="E31" s="416" t="s">
        <v>127</v>
      </c>
      <c r="F31" s="416" t="s">
        <v>127</v>
      </c>
      <c r="G31" s="416" t="s">
        <v>127</v>
      </c>
      <c r="H31" s="416" t="s">
        <v>127</v>
      </c>
      <c r="I31" s="416" t="s">
        <v>127</v>
      </c>
      <c r="J31" s="416" t="s">
        <v>127</v>
      </c>
      <c r="K31" s="416">
        <v>24</v>
      </c>
      <c r="L31" s="416">
        <v>12</v>
      </c>
      <c r="M31" s="416">
        <v>5</v>
      </c>
      <c r="N31" s="416">
        <v>8</v>
      </c>
      <c r="O31" s="417" t="s">
        <v>534</v>
      </c>
      <c r="P31" s="417" t="s">
        <v>534</v>
      </c>
      <c r="Q31" s="416" t="s">
        <v>534</v>
      </c>
    </row>
    <row r="32" spans="1:19" x14ac:dyDescent="0.25">
      <c r="A32" s="11" t="s">
        <v>540</v>
      </c>
      <c r="B32" s="11"/>
      <c r="C32" s="416" t="s">
        <v>127</v>
      </c>
      <c r="D32" s="416" t="s">
        <v>127</v>
      </c>
      <c r="E32" s="416" t="s">
        <v>127</v>
      </c>
      <c r="F32" s="416" t="s">
        <v>127</v>
      </c>
      <c r="G32" s="416" t="s">
        <v>127</v>
      </c>
      <c r="H32" s="416" t="s">
        <v>127</v>
      </c>
      <c r="I32" s="416" t="s">
        <v>127</v>
      </c>
      <c r="J32" s="416">
        <v>1831610</v>
      </c>
      <c r="K32" s="416">
        <v>1433599</v>
      </c>
      <c r="L32" s="416">
        <v>837100</v>
      </c>
      <c r="M32" s="416">
        <v>1064104</v>
      </c>
      <c r="N32" s="416">
        <v>604686</v>
      </c>
      <c r="O32" s="417" t="s">
        <v>534</v>
      </c>
      <c r="P32" s="417" t="s">
        <v>534</v>
      </c>
      <c r="Q32" s="416" t="s">
        <v>534</v>
      </c>
    </row>
    <row r="33" spans="1:19" x14ac:dyDescent="0.25">
      <c r="A33" s="11"/>
      <c r="B33" s="11"/>
      <c r="C33" s="11"/>
      <c r="D33" s="11"/>
      <c r="E33" s="11"/>
      <c r="F33" s="11"/>
      <c r="G33" s="11"/>
      <c r="H33" s="11"/>
      <c r="I33" s="11"/>
      <c r="J33" s="11"/>
      <c r="K33" s="11"/>
      <c r="L33" s="11"/>
      <c r="M33" s="11"/>
      <c r="N33" s="11"/>
      <c r="O33" s="56"/>
      <c r="P33" s="56"/>
      <c r="Q33" s="11"/>
    </row>
    <row r="34" spans="1:19" x14ac:dyDescent="0.25">
      <c r="A34" s="11"/>
      <c r="B34" s="11"/>
      <c r="C34" s="11"/>
      <c r="D34" s="11"/>
      <c r="E34" s="11"/>
      <c r="F34" s="11"/>
      <c r="G34" s="11"/>
      <c r="H34" s="11"/>
      <c r="I34" s="11"/>
      <c r="J34" s="11"/>
      <c r="K34" s="11"/>
      <c r="L34" s="11"/>
      <c r="M34" s="11"/>
      <c r="N34" s="11"/>
      <c r="O34" s="56"/>
      <c r="P34" s="56"/>
      <c r="Q34" s="11"/>
    </row>
    <row r="35" spans="1:19" x14ac:dyDescent="0.25">
      <c r="A35" s="11"/>
      <c r="B35" s="11"/>
      <c r="C35" s="11"/>
      <c r="D35" s="11"/>
      <c r="E35" s="11"/>
      <c r="F35" s="11"/>
      <c r="G35" s="11"/>
      <c r="H35" s="11"/>
      <c r="I35" s="11"/>
      <c r="J35" s="11"/>
      <c r="K35" s="11"/>
      <c r="L35" s="11"/>
      <c r="M35" s="11"/>
      <c r="N35" s="11"/>
      <c r="O35" s="56"/>
      <c r="P35" s="56"/>
      <c r="Q35" s="11"/>
    </row>
    <row r="36" spans="1:19" x14ac:dyDescent="0.25">
      <c r="A36" s="19" t="s">
        <v>23</v>
      </c>
      <c r="B36" s="19"/>
      <c r="C36" s="19" t="s">
        <v>12</v>
      </c>
      <c r="D36" s="19" t="s">
        <v>27</v>
      </c>
      <c r="E36" s="19" t="s">
        <v>28</v>
      </c>
      <c r="F36" s="19" t="s">
        <v>29</v>
      </c>
      <c r="G36" s="19" t="s">
        <v>13</v>
      </c>
      <c r="H36" s="19" t="s">
        <v>14</v>
      </c>
      <c r="I36" s="19" t="s">
        <v>15</v>
      </c>
      <c r="J36" s="19" t="s">
        <v>16</v>
      </c>
      <c r="K36" s="19" t="s">
        <v>17</v>
      </c>
      <c r="L36" s="19" t="s">
        <v>18</v>
      </c>
      <c r="M36" s="19" t="s">
        <v>19</v>
      </c>
      <c r="N36" s="19" t="s">
        <v>20</v>
      </c>
      <c r="O36" s="55" t="s">
        <v>530</v>
      </c>
      <c r="P36" s="55" t="s">
        <v>936</v>
      </c>
      <c r="Q36" s="19" t="s">
        <v>1043</v>
      </c>
    </row>
    <row r="37" spans="1:19" x14ac:dyDescent="0.25">
      <c r="A37" s="11" t="s">
        <v>860</v>
      </c>
      <c r="B37" s="11"/>
      <c r="C37" s="416">
        <v>3273000</v>
      </c>
      <c r="D37" s="416">
        <v>2411000</v>
      </c>
      <c r="E37" s="416">
        <v>2453000</v>
      </c>
      <c r="F37" s="416">
        <v>2713000</v>
      </c>
      <c r="G37" s="416">
        <v>2780000</v>
      </c>
      <c r="H37" s="416">
        <v>2665000</v>
      </c>
      <c r="I37" s="416">
        <v>2065651.76</v>
      </c>
      <c r="J37" s="416">
        <v>3177186</v>
      </c>
      <c r="K37" s="416">
        <v>1947190</v>
      </c>
      <c r="L37" s="416">
        <v>1288300</v>
      </c>
      <c r="M37" s="416">
        <v>747044</v>
      </c>
      <c r="N37" s="416">
        <v>1198302</v>
      </c>
      <c r="O37" s="417">
        <v>1774499.3</v>
      </c>
      <c r="P37" s="417">
        <v>1507941</v>
      </c>
      <c r="Q37" s="416">
        <v>1328111</v>
      </c>
    </row>
    <row r="38" spans="1:19" x14ac:dyDescent="0.25">
      <c r="A38" s="11"/>
      <c r="B38" s="11" t="s">
        <v>375</v>
      </c>
      <c r="C38" s="416" t="s">
        <v>127</v>
      </c>
      <c r="D38" s="416" t="s">
        <v>127</v>
      </c>
      <c r="E38" s="416" t="s">
        <v>127</v>
      </c>
      <c r="F38" s="416" t="s">
        <v>127</v>
      </c>
      <c r="G38" s="416" t="s">
        <v>127</v>
      </c>
      <c r="H38" s="416" t="s">
        <v>127</v>
      </c>
      <c r="I38" s="416">
        <v>824737</v>
      </c>
      <c r="J38" s="416">
        <v>1182576</v>
      </c>
      <c r="K38" s="416">
        <v>953339</v>
      </c>
      <c r="L38" s="416">
        <v>686900</v>
      </c>
      <c r="M38" s="416">
        <v>551343</v>
      </c>
      <c r="N38" s="416">
        <v>850026</v>
      </c>
      <c r="O38" s="417">
        <v>1364695.5</v>
      </c>
      <c r="P38" s="417">
        <v>1319459</v>
      </c>
      <c r="Q38" s="416">
        <v>1206338</v>
      </c>
      <c r="R38" s="36"/>
      <c r="S38" s="36"/>
    </row>
    <row r="39" spans="1:19" x14ac:dyDescent="0.25">
      <c r="A39" s="11"/>
      <c r="B39" s="11" t="s">
        <v>376</v>
      </c>
      <c r="C39" s="416" t="s">
        <v>127</v>
      </c>
      <c r="D39" s="416" t="s">
        <v>127</v>
      </c>
      <c r="E39" s="416" t="s">
        <v>127</v>
      </c>
      <c r="F39" s="416" t="s">
        <v>127</v>
      </c>
      <c r="G39" s="416" t="s">
        <v>127</v>
      </c>
      <c r="H39" s="416" t="s">
        <v>127</v>
      </c>
      <c r="I39" s="416">
        <v>266246.73</v>
      </c>
      <c r="J39" s="416">
        <v>455624</v>
      </c>
      <c r="K39" s="416">
        <v>125705</v>
      </c>
      <c r="L39" s="416">
        <v>70600</v>
      </c>
      <c r="M39" s="416">
        <v>108654</v>
      </c>
      <c r="N39" s="416">
        <v>193822</v>
      </c>
      <c r="O39" s="417">
        <v>187801</v>
      </c>
      <c r="P39" s="417">
        <v>0</v>
      </c>
      <c r="Q39" s="416">
        <v>0</v>
      </c>
      <c r="R39" s="36"/>
      <c r="S39" s="36"/>
    </row>
    <row r="40" spans="1:19" x14ac:dyDescent="0.25">
      <c r="A40" s="11"/>
      <c r="B40" s="11" t="s">
        <v>377</v>
      </c>
      <c r="C40" s="416" t="s">
        <v>127</v>
      </c>
      <c r="D40" s="416" t="s">
        <v>127</v>
      </c>
      <c r="E40" s="416" t="s">
        <v>127</v>
      </c>
      <c r="F40" s="416" t="s">
        <v>127</v>
      </c>
      <c r="G40" s="416" t="s">
        <v>127</v>
      </c>
      <c r="H40" s="416" t="s">
        <v>127</v>
      </c>
      <c r="I40" s="416">
        <v>705783.03</v>
      </c>
      <c r="J40" s="416">
        <v>1329088</v>
      </c>
      <c r="K40" s="416">
        <v>656502</v>
      </c>
      <c r="L40" s="416">
        <v>404100</v>
      </c>
      <c r="M40" s="416">
        <v>17587</v>
      </c>
      <c r="N40" s="416">
        <v>16071.72</v>
      </c>
      <c r="O40" s="417">
        <v>92152.86</v>
      </c>
      <c r="P40" s="417">
        <v>92293</v>
      </c>
      <c r="Q40" s="416">
        <v>106710</v>
      </c>
      <c r="R40" s="36"/>
      <c r="S40" s="36"/>
    </row>
    <row r="41" spans="1:19" x14ac:dyDescent="0.25">
      <c r="A41" s="11"/>
      <c r="B41" s="11" t="s">
        <v>378</v>
      </c>
      <c r="C41" s="416" t="s">
        <v>127</v>
      </c>
      <c r="D41" s="416" t="s">
        <v>127</v>
      </c>
      <c r="E41" s="416" t="s">
        <v>127</v>
      </c>
      <c r="F41" s="416" t="s">
        <v>127</v>
      </c>
      <c r="G41" s="416" t="s">
        <v>127</v>
      </c>
      <c r="H41" s="416" t="s">
        <v>127</v>
      </c>
      <c r="I41" s="418">
        <v>268885</v>
      </c>
      <c r="J41" s="418">
        <v>209898</v>
      </c>
      <c r="K41" s="418">
        <v>211644</v>
      </c>
      <c r="L41" s="418">
        <v>126700</v>
      </c>
      <c r="M41" s="418">
        <v>69460</v>
      </c>
      <c r="N41" s="418">
        <v>138382</v>
      </c>
      <c r="O41" s="419">
        <v>129849.94</v>
      </c>
      <c r="P41" s="419">
        <v>96189</v>
      </c>
      <c r="Q41" s="418">
        <v>15063</v>
      </c>
      <c r="R41" s="36"/>
      <c r="S41" s="36"/>
    </row>
    <row r="42" spans="1:19" x14ac:dyDescent="0.25">
      <c r="A42" s="17" t="s">
        <v>539</v>
      </c>
      <c r="B42" s="11"/>
      <c r="C42" s="416" t="s">
        <v>127</v>
      </c>
      <c r="D42" s="416" t="s">
        <v>127</v>
      </c>
      <c r="E42" s="416" t="s">
        <v>127</v>
      </c>
      <c r="F42" s="416" t="s">
        <v>127</v>
      </c>
      <c r="G42" s="416" t="s">
        <v>127</v>
      </c>
      <c r="H42" s="416" t="s">
        <v>127</v>
      </c>
      <c r="I42" s="418" t="s">
        <v>127</v>
      </c>
      <c r="J42" s="418" t="s">
        <v>127</v>
      </c>
      <c r="K42" s="418">
        <v>34</v>
      </c>
      <c r="L42" s="418">
        <v>14</v>
      </c>
      <c r="M42" s="418">
        <v>19</v>
      </c>
      <c r="N42" s="418">
        <v>9</v>
      </c>
      <c r="O42" s="419" t="s">
        <v>534</v>
      </c>
      <c r="P42" s="419" t="s">
        <v>534</v>
      </c>
      <c r="Q42" s="418" t="s">
        <v>534</v>
      </c>
      <c r="R42" s="36"/>
      <c r="S42" s="36"/>
    </row>
    <row r="43" spans="1:19" x14ac:dyDescent="0.25">
      <c r="A43" s="11"/>
      <c r="B43" s="11" t="s">
        <v>375</v>
      </c>
      <c r="C43" s="416" t="s">
        <v>127</v>
      </c>
      <c r="D43" s="416" t="s">
        <v>127</v>
      </c>
      <c r="E43" s="416" t="s">
        <v>127</v>
      </c>
      <c r="F43" s="416" t="s">
        <v>127</v>
      </c>
      <c r="G43" s="416" t="s">
        <v>127</v>
      </c>
      <c r="H43" s="416" t="s">
        <v>127</v>
      </c>
      <c r="I43" s="418" t="s">
        <v>127</v>
      </c>
      <c r="J43" s="418" t="s">
        <v>127</v>
      </c>
      <c r="K43" s="418">
        <v>16</v>
      </c>
      <c r="L43" s="418">
        <v>6</v>
      </c>
      <c r="M43" s="418">
        <v>8</v>
      </c>
      <c r="N43" s="418">
        <v>5</v>
      </c>
      <c r="O43" s="419" t="s">
        <v>534</v>
      </c>
      <c r="P43" s="419" t="s">
        <v>534</v>
      </c>
      <c r="Q43" s="418" t="s">
        <v>534</v>
      </c>
      <c r="R43" s="36"/>
      <c r="S43" s="36"/>
    </row>
    <row r="44" spans="1:19" x14ac:dyDescent="0.25">
      <c r="A44" s="11"/>
      <c r="B44" s="11" t="s">
        <v>376</v>
      </c>
      <c r="C44" s="416" t="s">
        <v>127</v>
      </c>
      <c r="D44" s="416" t="s">
        <v>127</v>
      </c>
      <c r="E44" s="416" t="s">
        <v>127</v>
      </c>
      <c r="F44" s="416" t="s">
        <v>127</v>
      </c>
      <c r="G44" s="416" t="s">
        <v>127</v>
      </c>
      <c r="H44" s="416" t="s">
        <v>127</v>
      </c>
      <c r="I44" s="418" t="s">
        <v>127</v>
      </c>
      <c r="J44" s="418" t="s">
        <v>127</v>
      </c>
      <c r="K44" s="418">
        <v>1</v>
      </c>
      <c r="L44" s="418">
        <v>1</v>
      </c>
      <c r="M44" s="418">
        <v>0</v>
      </c>
      <c r="N44" s="418">
        <v>0</v>
      </c>
      <c r="O44" s="419" t="s">
        <v>534</v>
      </c>
      <c r="P44" s="419" t="s">
        <v>534</v>
      </c>
      <c r="Q44" s="418" t="s">
        <v>534</v>
      </c>
      <c r="R44" s="36"/>
      <c r="S44" s="36"/>
    </row>
    <row r="45" spans="1:19" x14ac:dyDescent="0.25">
      <c r="A45" s="11"/>
      <c r="B45" s="11" t="s">
        <v>377</v>
      </c>
      <c r="C45" s="416" t="s">
        <v>127</v>
      </c>
      <c r="D45" s="416" t="s">
        <v>127</v>
      </c>
      <c r="E45" s="416" t="s">
        <v>127</v>
      </c>
      <c r="F45" s="416" t="s">
        <v>127</v>
      </c>
      <c r="G45" s="416" t="s">
        <v>127</v>
      </c>
      <c r="H45" s="416" t="s">
        <v>127</v>
      </c>
      <c r="I45" s="418" t="s">
        <v>127</v>
      </c>
      <c r="J45" s="418" t="s">
        <v>127</v>
      </c>
      <c r="K45" s="418">
        <v>2</v>
      </c>
      <c r="L45" s="418">
        <v>0</v>
      </c>
      <c r="M45" s="418">
        <v>0</v>
      </c>
      <c r="N45" s="418">
        <v>0</v>
      </c>
      <c r="O45" s="419" t="s">
        <v>534</v>
      </c>
      <c r="P45" s="419" t="s">
        <v>534</v>
      </c>
      <c r="Q45" s="418" t="s">
        <v>534</v>
      </c>
      <c r="R45" s="36"/>
      <c r="S45" s="36"/>
    </row>
    <row r="46" spans="1:19" x14ac:dyDescent="0.25">
      <c r="A46" s="11"/>
      <c r="B46" s="11" t="s">
        <v>378</v>
      </c>
      <c r="C46" s="416" t="s">
        <v>127</v>
      </c>
      <c r="D46" s="416" t="s">
        <v>127</v>
      </c>
      <c r="E46" s="416" t="s">
        <v>127</v>
      </c>
      <c r="F46" s="416" t="s">
        <v>127</v>
      </c>
      <c r="G46" s="416" t="s">
        <v>127</v>
      </c>
      <c r="H46" s="416" t="s">
        <v>127</v>
      </c>
      <c r="I46" s="416" t="s">
        <v>127</v>
      </c>
      <c r="J46" s="416" t="s">
        <v>127</v>
      </c>
      <c r="K46" s="416">
        <v>15</v>
      </c>
      <c r="L46" s="416">
        <v>7</v>
      </c>
      <c r="M46" s="416">
        <v>11</v>
      </c>
      <c r="N46" s="416">
        <v>4</v>
      </c>
      <c r="O46" s="417" t="s">
        <v>534</v>
      </c>
      <c r="P46" s="417" t="s">
        <v>534</v>
      </c>
      <c r="Q46" s="416" t="s">
        <v>534</v>
      </c>
      <c r="R46" s="36"/>
      <c r="S46" s="36"/>
    </row>
    <row r="47" spans="1:19" x14ac:dyDescent="0.25">
      <c r="A47" s="11" t="s">
        <v>540</v>
      </c>
      <c r="B47" s="11"/>
      <c r="C47" s="416" t="s">
        <v>127</v>
      </c>
      <c r="D47" s="416" t="s">
        <v>127</v>
      </c>
      <c r="E47" s="416" t="s">
        <v>127</v>
      </c>
      <c r="F47" s="416" t="s">
        <v>127</v>
      </c>
      <c r="G47" s="416" t="s">
        <v>127</v>
      </c>
      <c r="H47" s="416" t="s">
        <v>127</v>
      </c>
      <c r="I47" s="416" t="s">
        <v>127</v>
      </c>
      <c r="J47" s="416">
        <v>1831610</v>
      </c>
      <c r="K47" s="416">
        <v>1561241</v>
      </c>
      <c r="L47" s="416">
        <v>1053200</v>
      </c>
      <c r="M47" s="416">
        <v>1607862</v>
      </c>
      <c r="N47" s="416">
        <v>723374</v>
      </c>
      <c r="O47" s="417" t="s">
        <v>534</v>
      </c>
      <c r="P47" s="417" t="s">
        <v>534</v>
      </c>
      <c r="Q47" s="416" t="s">
        <v>534</v>
      </c>
      <c r="R47" s="36"/>
      <c r="S47" s="36"/>
    </row>
    <row r="48" spans="1:19" x14ac:dyDescent="0.25">
      <c r="A48" s="11"/>
      <c r="B48" s="11"/>
      <c r="C48" s="11"/>
      <c r="D48" s="11"/>
      <c r="E48" s="11"/>
      <c r="F48" s="11"/>
      <c r="G48" s="11"/>
      <c r="H48" s="11"/>
      <c r="I48" s="11"/>
      <c r="J48" s="11"/>
      <c r="K48" s="11"/>
      <c r="L48" s="11"/>
      <c r="M48" s="11"/>
      <c r="N48" s="11"/>
      <c r="O48" s="56"/>
      <c r="P48" s="56"/>
      <c r="Q48" s="11"/>
      <c r="R48" s="36"/>
      <c r="S48" s="36"/>
    </row>
    <row r="49" spans="1:19" x14ac:dyDescent="0.25">
      <c r="A49" s="11"/>
      <c r="B49" s="11"/>
      <c r="C49" s="11"/>
      <c r="D49" s="11"/>
      <c r="E49" s="11"/>
      <c r="F49" s="11"/>
      <c r="G49" s="11"/>
      <c r="H49" s="11"/>
      <c r="I49" s="11"/>
      <c r="J49" s="11"/>
      <c r="K49" s="11"/>
      <c r="L49" s="11"/>
      <c r="M49" s="11"/>
      <c r="N49" s="11"/>
      <c r="O49" s="56"/>
      <c r="P49" s="56"/>
      <c r="Q49" s="11"/>
      <c r="R49" s="36"/>
      <c r="S49" s="36"/>
    </row>
    <row r="50" spans="1:19" x14ac:dyDescent="0.25">
      <c r="A50" s="11"/>
      <c r="B50" s="11"/>
      <c r="C50" s="11"/>
      <c r="D50" s="11"/>
      <c r="E50" s="11"/>
      <c r="F50" s="11"/>
      <c r="G50" s="11"/>
      <c r="H50" s="11"/>
      <c r="I50" s="11"/>
      <c r="J50" s="11"/>
      <c r="K50" s="11"/>
      <c r="L50" s="11"/>
      <c r="M50" s="11"/>
      <c r="N50" s="11"/>
      <c r="O50" s="56"/>
      <c r="P50" s="56"/>
      <c r="Q50" s="11"/>
      <c r="R50" s="36"/>
      <c r="S50" s="36"/>
    </row>
    <row r="51" spans="1:19" x14ac:dyDescent="0.25">
      <c r="A51" s="19" t="s">
        <v>25</v>
      </c>
      <c r="B51" s="19"/>
      <c r="C51" s="19" t="s">
        <v>12</v>
      </c>
      <c r="D51" s="19" t="s">
        <v>27</v>
      </c>
      <c r="E51" s="19" t="s">
        <v>28</v>
      </c>
      <c r="F51" s="19" t="s">
        <v>29</v>
      </c>
      <c r="G51" s="19" t="s">
        <v>13</v>
      </c>
      <c r="H51" s="19" t="s">
        <v>14</v>
      </c>
      <c r="I51" s="19" t="s">
        <v>15</v>
      </c>
      <c r="J51" s="19" t="s">
        <v>16</v>
      </c>
      <c r="K51" s="19" t="s">
        <v>17</v>
      </c>
      <c r="L51" s="19" t="s">
        <v>18</v>
      </c>
      <c r="M51" s="19" t="s">
        <v>19</v>
      </c>
      <c r="N51" s="19" t="s">
        <v>20</v>
      </c>
      <c r="O51" s="55" t="s">
        <v>530</v>
      </c>
      <c r="P51" s="55" t="s">
        <v>936</v>
      </c>
      <c r="Q51" s="19" t="s">
        <v>1043</v>
      </c>
      <c r="R51" s="411"/>
      <c r="S51" s="411"/>
    </row>
    <row r="52" spans="1:19" x14ac:dyDescent="0.25">
      <c r="A52" s="11" t="s">
        <v>860</v>
      </c>
      <c r="B52" s="11"/>
      <c r="C52" s="416">
        <v>2817000</v>
      </c>
      <c r="D52" s="416">
        <v>2179000</v>
      </c>
      <c r="E52" s="416">
        <v>2727000</v>
      </c>
      <c r="F52" s="416">
        <v>1798000</v>
      </c>
      <c r="G52" s="416">
        <v>2057000</v>
      </c>
      <c r="H52" s="416">
        <v>1638000</v>
      </c>
      <c r="I52" s="416">
        <v>1751000</v>
      </c>
      <c r="J52" s="416">
        <v>2222000</v>
      </c>
      <c r="K52" s="416">
        <v>3060602</v>
      </c>
      <c r="L52" s="416">
        <v>1762500</v>
      </c>
      <c r="M52" s="416">
        <v>854166</v>
      </c>
      <c r="N52" s="416">
        <v>1109128</v>
      </c>
      <c r="O52" s="417">
        <v>1612210.67</v>
      </c>
      <c r="P52" s="417">
        <v>1246001</v>
      </c>
      <c r="Q52" s="416">
        <v>1380013</v>
      </c>
      <c r="R52" s="36"/>
      <c r="S52" s="36"/>
    </row>
    <row r="53" spans="1:19" x14ac:dyDescent="0.25">
      <c r="A53" s="11"/>
      <c r="B53" s="11" t="s">
        <v>375</v>
      </c>
      <c r="C53" s="416" t="s">
        <v>127</v>
      </c>
      <c r="D53" s="416" t="s">
        <v>127</v>
      </c>
      <c r="E53" s="416" t="s">
        <v>127</v>
      </c>
      <c r="F53" s="416" t="s">
        <v>127</v>
      </c>
      <c r="G53" s="416" t="s">
        <v>127</v>
      </c>
      <c r="H53" s="416" t="s">
        <v>127</v>
      </c>
      <c r="I53" s="416">
        <v>440933</v>
      </c>
      <c r="J53" s="416">
        <v>895257</v>
      </c>
      <c r="K53" s="416">
        <v>826358</v>
      </c>
      <c r="L53" s="416">
        <v>657900</v>
      </c>
      <c r="M53" s="416">
        <v>402446</v>
      </c>
      <c r="N53" s="416">
        <v>891682</v>
      </c>
      <c r="O53" s="417">
        <v>1420983</v>
      </c>
      <c r="P53" s="417">
        <v>1174153</v>
      </c>
      <c r="Q53" s="416">
        <v>1362025</v>
      </c>
      <c r="R53" s="36"/>
      <c r="S53" s="36"/>
    </row>
    <row r="54" spans="1:19" x14ac:dyDescent="0.25">
      <c r="A54" s="11"/>
      <c r="B54" s="11" t="s">
        <v>376</v>
      </c>
      <c r="C54" s="416" t="s">
        <v>127</v>
      </c>
      <c r="D54" s="416" t="s">
        <v>127</v>
      </c>
      <c r="E54" s="416" t="s">
        <v>127</v>
      </c>
      <c r="F54" s="416" t="s">
        <v>127</v>
      </c>
      <c r="G54" s="416" t="s">
        <v>127</v>
      </c>
      <c r="H54" s="416" t="s">
        <v>127</v>
      </c>
      <c r="I54" s="416">
        <v>374445</v>
      </c>
      <c r="J54" s="416">
        <v>346069</v>
      </c>
      <c r="K54" s="416">
        <v>418388</v>
      </c>
      <c r="L54" s="416">
        <v>280900</v>
      </c>
      <c r="M54" s="416">
        <v>64730</v>
      </c>
      <c r="N54" s="416">
        <v>0</v>
      </c>
      <c r="O54" s="417">
        <v>0</v>
      </c>
      <c r="P54" s="417">
        <v>0</v>
      </c>
      <c r="Q54" s="416">
        <v>0</v>
      </c>
      <c r="R54" s="36"/>
      <c r="S54" s="36"/>
    </row>
    <row r="55" spans="1:19" x14ac:dyDescent="0.25">
      <c r="A55" s="11"/>
      <c r="B55" s="11" t="s">
        <v>377</v>
      </c>
      <c r="C55" s="416" t="s">
        <v>127</v>
      </c>
      <c r="D55" s="416" t="s">
        <v>127</v>
      </c>
      <c r="E55" s="416" t="s">
        <v>127</v>
      </c>
      <c r="F55" s="416" t="s">
        <v>127</v>
      </c>
      <c r="G55" s="416" t="s">
        <v>127</v>
      </c>
      <c r="H55" s="416" t="s">
        <v>127</v>
      </c>
      <c r="I55" s="416">
        <v>862595.91</v>
      </c>
      <c r="J55" s="416">
        <v>844973</v>
      </c>
      <c r="K55" s="416">
        <v>1655619</v>
      </c>
      <c r="L55" s="416">
        <v>583300</v>
      </c>
      <c r="M55" s="416">
        <v>64190</v>
      </c>
      <c r="N55" s="416">
        <v>4430</v>
      </c>
      <c r="O55" s="417">
        <v>2283.6700000000087</v>
      </c>
      <c r="P55" s="417">
        <v>0</v>
      </c>
      <c r="Q55" s="416">
        <v>17988</v>
      </c>
      <c r="R55" s="36"/>
      <c r="S55" s="36"/>
    </row>
    <row r="56" spans="1:19" x14ac:dyDescent="0.25">
      <c r="A56" s="11"/>
      <c r="B56" s="11" t="s">
        <v>378</v>
      </c>
      <c r="C56" s="416" t="s">
        <v>127</v>
      </c>
      <c r="D56" s="416" t="s">
        <v>127</v>
      </c>
      <c r="E56" s="416" t="s">
        <v>127</v>
      </c>
      <c r="F56" s="416" t="s">
        <v>127</v>
      </c>
      <c r="G56" s="416" t="s">
        <v>127</v>
      </c>
      <c r="H56" s="416" t="s">
        <v>127</v>
      </c>
      <c r="I56" s="418">
        <v>73079</v>
      </c>
      <c r="J56" s="418">
        <v>135894</v>
      </c>
      <c r="K56" s="418">
        <v>160237</v>
      </c>
      <c r="L56" s="418">
        <v>240400</v>
      </c>
      <c r="M56" s="418">
        <v>322800</v>
      </c>
      <c r="N56" s="418">
        <v>213016</v>
      </c>
      <c r="O56" s="419">
        <v>188944</v>
      </c>
      <c r="P56" s="419">
        <v>71848</v>
      </c>
      <c r="Q56" s="416">
        <v>0</v>
      </c>
      <c r="R56" s="36"/>
      <c r="S56" s="36"/>
    </row>
    <row r="57" spans="1:19" x14ac:dyDescent="0.25">
      <c r="A57" s="17" t="s">
        <v>539</v>
      </c>
      <c r="B57" s="11"/>
      <c r="C57" s="416" t="s">
        <v>127</v>
      </c>
      <c r="D57" s="416" t="s">
        <v>127</v>
      </c>
      <c r="E57" s="416" t="s">
        <v>127</v>
      </c>
      <c r="F57" s="416" t="s">
        <v>127</v>
      </c>
      <c r="G57" s="416" t="s">
        <v>127</v>
      </c>
      <c r="H57" s="416" t="s">
        <v>127</v>
      </c>
      <c r="I57" s="418" t="s">
        <v>127</v>
      </c>
      <c r="J57" s="418" t="s">
        <v>127</v>
      </c>
      <c r="K57" s="418">
        <v>37</v>
      </c>
      <c r="L57" s="418">
        <v>30</v>
      </c>
      <c r="M57" s="418">
        <v>27</v>
      </c>
      <c r="N57" s="418">
        <v>13</v>
      </c>
      <c r="O57" s="419" t="s">
        <v>534</v>
      </c>
      <c r="P57" s="419" t="s">
        <v>534</v>
      </c>
      <c r="Q57" s="418" t="s">
        <v>534</v>
      </c>
      <c r="R57" s="36"/>
      <c r="S57" s="36"/>
    </row>
    <row r="58" spans="1:19" x14ac:dyDescent="0.25">
      <c r="A58" s="11"/>
      <c r="B58" s="11" t="s">
        <v>375</v>
      </c>
      <c r="C58" s="416" t="s">
        <v>127</v>
      </c>
      <c r="D58" s="416" t="s">
        <v>127</v>
      </c>
      <c r="E58" s="416" t="s">
        <v>127</v>
      </c>
      <c r="F58" s="416" t="s">
        <v>127</v>
      </c>
      <c r="G58" s="416" t="s">
        <v>127</v>
      </c>
      <c r="H58" s="416" t="s">
        <v>127</v>
      </c>
      <c r="I58" s="418" t="s">
        <v>127</v>
      </c>
      <c r="J58" s="418" t="s">
        <v>127</v>
      </c>
      <c r="K58" s="418">
        <v>12</v>
      </c>
      <c r="L58" s="418">
        <v>17</v>
      </c>
      <c r="M58" s="418">
        <v>21</v>
      </c>
      <c r="N58" s="418">
        <v>10</v>
      </c>
      <c r="O58" s="419" t="s">
        <v>534</v>
      </c>
      <c r="P58" s="419" t="s">
        <v>534</v>
      </c>
      <c r="Q58" s="418" t="s">
        <v>534</v>
      </c>
      <c r="R58" s="36"/>
      <c r="S58" s="36"/>
    </row>
    <row r="59" spans="1:19" x14ac:dyDescent="0.25">
      <c r="A59" s="11"/>
      <c r="B59" s="11" t="s">
        <v>376</v>
      </c>
      <c r="C59" s="416" t="s">
        <v>127</v>
      </c>
      <c r="D59" s="416" t="s">
        <v>127</v>
      </c>
      <c r="E59" s="416" t="s">
        <v>127</v>
      </c>
      <c r="F59" s="416" t="s">
        <v>127</v>
      </c>
      <c r="G59" s="416" t="s">
        <v>127</v>
      </c>
      <c r="H59" s="416" t="s">
        <v>127</v>
      </c>
      <c r="I59" s="418" t="s">
        <v>127</v>
      </c>
      <c r="J59" s="418" t="s">
        <v>127</v>
      </c>
      <c r="K59" s="418">
        <v>2</v>
      </c>
      <c r="L59" s="418">
        <v>1</v>
      </c>
      <c r="M59" s="418">
        <v>0</v>
      </c>
      <c r="N59" s="418">
        <v>0</v>
      </c>
      <c r="O59" s="419" t="s">
        <v>534</v>
      </c>
      <c r="P59" s="419" t="s">
        <v>534</v>
      </c>
      <c r="Q59" s="418" t="s">
        <v>534</v>
      </c>
      <c r="R59" s="36"/>
      <c r="S59" s="36"/>
    </row>
    <row r="60" spans="1:19" x14ac:dyDescent="0.25">
      <c r="A60" s="11"/>
      <c r="B60" s="11" t="s">
        <v>377</v>
      </c>
      <c r="C60" s="416" t="s">
        <v>127</v>
      </c>
      <c r="D60" s="416" t="s">
        <v>127</v>
      </c>
      <c r="E60" s="416" t="s">
        <v>127</v>
      </c>
      <c r="F60" s="416" t="s">
        <v>127</v>
      </c>
      <c r="G60" s="416" t="s">
        <v>127</v>
      </c>
      <c r="H60" s="416" t="s">
        <v>127</v>
      </c>
      <c r="I60" s="418" t="s">
        <v>127</v>
      </c>
      <c r="J60" s="418" t="s">
        <v>127</v>
      </c>
      <c r="K60" s="418">
        <v>5</v>
      </c>
      <c r="L60" s="418">
        <v>0</v>
      </c>
      <c r="M60" s="418">
        <v>0</v>
      </c>
      <c r="N60" s="418">
        <v>0</v>
      </c>
      <c r="O60" s="419" t="s">
        <v>534</v>
      </c>
      <c r="P60" s="419" t="s">
        <v>534</v>
      </c>
      <c r="Q60" s="418" t="s">
        <v>534</v>
      </c>
      <c r="R60" s="36"/>
      <c r="S60" s="36"/>
    </row>
    <row r="61" spans="1:19" x14ac:dyDescent="0.25">
      <c r="A61" s="11"/>
      <c r="B61" s="11" t="s">
        <v>378</v>
      </c>
      <c r="C61" s="416" t="s">
        <v>127</v>
      </c>
      <c r="D61" s="416" t="s">
        <v>127</v>
      </c>
      <c r="E61" s="416" t="s">
        <v>127</v>
      </c>
      <c r="F61" s="416" t="s">
        <v>127</v>
      </c>
      <c r="G61" s="416" t="s">
        <v>127</v>
      </c>
      <c r="H61" s="416" t="s">
        <v>127</v>
      </c>
      <c r="I61" s="416" t="s">
        <v>127</v>
      </c>
      <c r="J61" s="416" t="s">
        <v>127</v>
      </c>
      <c r="K61" s="416">
        <v>18</v>
      </c>
      <c r="L61" s="416">
        <v>12</v>
      </c>
      <c r="M61" s="416">
        <v>6</v>
      </c>
      <c r="N61" s="416">
        <v>3</v>
      </c>
      <c r="O61" s="417" t="s">
        <v>534</v>
      </c>
      <c r="P61" s="417" t="s">
        <v>534</v>
      </c>
      <c r="Q61" s="416" t="s">
        <v>534</v>
      </c>
      <c r="R61" s="36"/>
      <c r="S61" s="36"/>
    </row>
    <row r="62" spans="1:19" x14ac:dyDescent="0.25">
      <c r="A62" s="11" t="s">
        <v>540</v>
      </c>
      <c r="B62" s="11"/>
      <c r="C62" s="416" t="s">
        <v>127</v>
      </c>
      <c r="D62" s="416" t="s">
        <v>127</v>
      </c>
      <c r="E62" s="416" t="s">
        <v>127</v>
      </c>
      <c r="F62" s="416" t="s">
        <v>127</v>
      </c>
      <c r="G62" s="416" t="s">
        <v>127</v>
      </c>
      <c r="H62" s="416" t="s">
        <v>127</v>
      </c>
      <c r="I62" s="416" t="s">
        <v>127</v>
      </c>
      <c r="J62" s="416">
        <v>2739309</v>
      </c>
      <c r="K62" s="416">
        <v>1337669</v>
      </c>
      <c r="L62" s="416">
        <v>1180500</v>
      </c>
      <c r="M62" s="416">
        <v>1196337</v>
      </c>
      <c r="N62" s="416">
        <v>787748</v>
      </c>
      <c r="O62" s="417" t="s">
        <v>534</v>
      </c>
      <c r="P62" s="417" t="s">
        <v>534</v>
      </c>
      <c r="Q62" s="416" t="s">
        <v>534</v>
      </c>
      <c r="R62" s="36"/>
      <c r="S62" s="36"/>
    </row>
    <row r="63" spans="1:19" x14ac:dyDescent="0.25">
      <c r="A63" s="11"/>
      <c r="B63" s="11"/>
      <c r="C63" s="11"/>
      <c r="D63" s="11"/>
      <c r="E63" s="11"/>
      <c r="F63" s="11"/>
      <c r="G63" s="11"/>
      <c r="H63" s="11"/>
      <c r="I63" s="11"/>
      <c r="J63" s="11"/>
      <c r="K63" s="11"/>
      <c r="L63" s="11"/>
      <c r="M63" s="11"/>
      <c r="N63" s="11"/>
      <c r="O63" s="56"/>
      <c r="P63" s="56"/>
      <c r="Q63" s="11"/>
      <c r="R63" s="36"/>
      <c r="S63" s="36"/>
    </row>
    <row r="64" spans="1:19" x14ac:dyDescent="0.25">
      <c r="A64" s="19" t="s">
        <v>5</v>
      </c>
      <c r="B64" s="21"/>
      <c r="C64" s="19" t="s">
        <v>12</v>
      </c>
      <c r="D64" s="19" t="s">
        <v>27</v>
      </c>
      <c r="E64" s="19" t="s">
        <v>28</v>
      </c>
      <c r="F64" s="19" t="s">
        <v>29</v>
      </c>
      <c r="G64" s="19" t="s">
        <v>13</v>
      </c>
      <c r="H64" s="19" t="s">
        <v>14</v>
      </c>
      <c r="I64" s="19" t="s">
        <v>15</v>
      </c>
      <c r="J64" s="19" t="s">
        <v>16</v>
      </c>
      <c r="K64" s="19" t="s">
        <v>17</v>
      </c>
      <c r="L64" s="19" t="s">
        <v>18</v>
      </c>
      <c r="M64" s="19" t="s">
        <v>19</v>
      </c>
      <c r="N64" s="19" t="s">
        <v>20</v>
      </c>
      <c r="O64" s="55" t="s">
        <v>530</v>
      </c>
      <c r="P64" s="55" t="s">
        <v>936</v>
      </c>
      <c r="Q64" s="19" t="s">
        <v>1043</v>
      </c>
      <c r="R64" s="411"/>
      <c r="S64" s="411"/>
    </row>
    <row r="65" spans="1:19" x14ac:dyDescent="0.25">
      <c r="A65" s="11" t="s">
        <v>860</v>
      </c>
      <c r="B65" s="11"/>
      <c r="C65" s="416">
        <v>2356000</v>
      </c>
      <c r="D65" s="416">
        <v>2458000</v>
      </c>
      <c r="E65" s="416">
        <v>522000</v>
      </c>
      <c r="F65" s="416">
        <v>2566000</v>
      </c>
      <c r="G65" s="416">
        <v>2645000</v>
      </c>
      <c r="H65" s="416">
        <v>2333000</v>
      </c>
      <c r="I65" s="416">
        <v>1829246.48</v>
      </c>
      <c r="J65" s="416">
        <v>1645007</v>
      </c>
      <c r="K65" s="416">
        <v>2723798</v>
      </c>
      <c r="L65" s="416">
        <v>3113700</v>
      </c>
      <c r="M65" s="416">
        <v>1802680</v>
      </c>
      <c r="N65" s="416">
        <v>937910</v>
      </c>
      <c r="O65" s="417">
        <v>999918.79999999993</v>
      </c>
      <c r="P65" s="417">
        <v>1343553</v>
      </c>
      <c r="Q65" s="416">
        <v>1580726</v>
      </c>
      <c r="R65" s="36"/>
      <c r="S65" s="36"/>
    </row>
    <row r="66" spans="1:19" x14ac:dyDescent="0.25">
      <c r="A66" s="11"/>
      <c r="B66" s="11" t="s">
        <v>375</v>
      </c>
      <c r="C66" s="416" t="s">
        <v>127</v>
      </c>
      <c r="D66" s="416" t="s">
        <v>127</v>
      </c>
      <c r="E66" s="416" t="s">
        <v>127</v>
      </c>
      <c r="F66" s="416" t="s">
        <v>127</v>
      </c>
      <c r="G66" s="416" t="s">
        <v>127</v>
      </c>
      <c r="H66" s="416" t="s">
        <v>127</v>
      </c>
      <c r="I66" s="416">
        <v>636640.76</v>
      </c>
      <c r="J66" s="416">
        <v>552514</v>
      </c>
      <c r="K66" s="416">
        <v>1633464</v>
      </c>
      <c r="L66" s="416">
        <v>1993100</v>
      </c>
      <c r="M66" s="416">
        <v>1078206</v>
      </c>
      <c r="N66" s="416">
        <v>592901</v>
      </c>
      <c r="O66" s="417">
        <v>504097.25</v>
      </c>
      <c r="P66" s="417">
        <v>763309</v>
      </c>
      <c r="Q66" s="416">
        <v>1279175</v>
      </c>
      <c r="R66" s="36"/>
      <c r="S66" s="36"/>
    </row>
    <row r="67" spans="1:19" x14ac:dyDescent="0.25">
      <c r="A67" s="11"/>
      <c r="B67" s="11" t="s">
        <v>376</v>
      </c>
      <c r="C67" s="416" t="s">
        <v>127</v>
      </c>
      <c r="D67" s="416" t="s">
        <v>127</v>
      </c>
      <c r="E67" s="416" t="s">
        <v>127</v>
      </c>
      <c r="F67" s="416" t="s">
        <v>127</v>
      </c>
      <c r="G67" s="416" t="s">
        <v>127</v>
      </c>
      <c r="H67" s="416" t="s">
        <v>127</v>
      </c>
      <c r="I67" s="416">
        <v>292346.14</v>
      </c>
      <c r="J67" s="416">
        <v>155542</v>
      </c>
      <c r="K67" s="416">
        <v>314151</v>
      </c>
      <c r="L67" s="416">
        <v>475700</v>
      </c>
      <c r="M67" s="416">
        <v>469445</v>
      </c>
      <c r="N67" s="416">
        <v>286032</v>
      </c>
      <c r="O67" s="417">
        <v>362443.92</v>
      </c>
      <c r="P67" s="417">
        <v>472727</v>
      </c>
      <c r="Q67" s="416">
        <v>100876</v>
      </c>
      <c r="R67" s="36"/>
      <c r="S67" s="36"/>
    </row>
    <row r="68" spans="1:19" x14ac:dyDescent="0.25">
      <c r="A68" s="11"/>
      <c r="B68" s="11" t="s">
        <v>377</v>
      </c>
      <c r="C68" s="416" t="s">
        <v>127</v>
      </c>
      <c r="D68" s="416" t="s">
        <v>127</v>
      </c>
      <c r="E68" s="416" t="s">
        <v>127</v>
      </c>
      <c r="F68" s="416" t="s">
        <v>127</v>
      </c>
      <c r="G68" s="416" t="s">
        <v>127</v>
      </c>
      <c r="H68" s="416" t="s">
        <v>127</v>
      </c>
      <c r="I68" s="416">
        <v>888639.11</v>
      </c>
      <c r="J68" s="416">
        <v>855347</v>
      </c>
      <c r="K68" s="416">
        <v>633001</v>
      </c>
      <c r="L68" s="416">
        <v>628300</v>
      </c>
      <c r="M68" s="416">
        <v>168127</v>
      </c>
      <c r="N68" s="416">
        <v>4088</v>
      </c>
      <c r="O68" s="417">
        <v>29192.630000000005</v>
      </c>
      <c r="P68" s="417">
        <v>44449</v>
      </c>
      <c r="Q68" s="416">
        <v>141222</v>
      </c>
      <c r="R68" s="36"/>
      <c r="S68" s="36"/>
    </row>
    <row r="69" spans="1:19" x14ac:dyDescent="0.25">
      <c r="A69" s="11"/>
      <c r="B69" s="11" t="s">
        <v>378</v>
      </c>
      <c r="C69" s="416" t="s">
        <v>127</v>
      </c>
      <c r="D69" s="416" t="s">
        <v>127</v>
      </c>
      <c r="E69" s="416" t="s">
        <v>127</v>
      </c>
      <c r="F69" s="416" t="s">
        <v>127</v>
      </c>
      <c r="G69" s="416" t="s">
        <v>127</v>
      </c>
      <c r="H69" s="416" t="s">
        <v>127</v>
      </c>
      <c r="I69" s="418">
        <v>11620.47</v>
      </c>
      <c r="J69" s="418">
        <v>81604</v>
      </c>
      <c r="K69" s="418">
        <v>143182</v>
      </c>
      <c r="L69" s="418">
        <v>16600</v>
      </c>
      <c r="M69" s="418">
        <v>86902</v>
      </c>
      <c r="N69" s="418">
        <v>54889</v>
      </c>
      <c r="O69" s="419">
        <v>104185</v>
      </c>
      <c r="P69" s="419">
        <v>63068</v>
      </c>
      <c r="Q69" s="418">
        <v>59453</v>
      </c>
      <c r="R69" s="36"/>
      <c r="S69" s="36"/>
    </row>
    <row r="70" spans="1:19" x14ac:dyDescent="0.25">
      <c r="A70" s="17" t="s">
        <v>539</v>
      </c>
      <c r="B70" s="11"/>
      <c r="C70" s="416" t="s">
        <v>127</v>
      </c>
      <c r="D70" s="416" t="s">
        <v>127</v>
      </c>
      <c r="E70" s="416" t="s">
        <v>127</v>
      </c>
      <c r="F70" s="416" t="s">
        <v>127</v>
      </c>
      <c r="G70" s="416" t="s">
        <v>127</v>
      </c>
      <c r="H70" s="416" t="s">
        <v>127</v>
      </c>
      <c r="I70" s="418" t="s">
        <v>127</v>
      </c>
      <c r="J70" s="418" t="s">
        <v>127</v>
      </c>
      <c r="K70" s="418">
        <v>22</v>
      </c>
      <c r="L70" s="418">
        <v>24</v>
      </c>
      <c r="M70" s="418">
        <v>21</v>
      </c>
      <c r="N70" s="418">
        <v>8</v>
      </c>
      <c r="O70" s="419" t="s">
        <v>534</v>
      </c>
      <c r="P70" s="419" t="s">
        <v>534</v>
      </c>
      <c r="Q70" s="418" t="s">
        <v>534</v>
      </c>
      <c r="R70" s="36"/>
      <c r="S70" s="36"/>
    </row>
    <row r="71" spans="1:19" x14ac:dyDescent="0.25">
      <c r="A71" s="11"/>
      <c r="B71" s="11" t="s">
        <v>375</v>
      </c>
      <c r="C71" s="416" t="s">
        <v>127</v>
      </c>
      <c r="D71" s="416" t="s">
        <v>127</v>
      </c>
      <c r="E71" s="416" t="s">
        <v>127</v>
      </c>
      <c r="F71" s="416" t="s">
        <v>127</v>
      </c>
      <c r="G71" s="416" t="s">
        <v>127</v>
      </c>
      <c r="H71" s="416" t="s">
        <v>127</v>
      </c>
      <c r="I71" s="418" t="s">
        <v>127</v>
      </c>
      <c r="J71" s="418" t="s">
        <v>127</v>
      </c>
      <c r="K71" s="418">
        <v>7</v>
      </c>
      <c r="L71" s="418">
        <v>14</v>
      </c>
      <c r="M71" s="418">
        <v>9</v>
      </c>
      <c r="N71" s="418">
        <v>2</v>
      </c>
      <c r="O71" s="419" t="s">
        <v>534</v>
      </c>
      <c r="P71" s="419" t="s">
        <v>534</v>
      </c>
      <c r="Q71" s="418" t="s">
        <v>534</v>
      </c>
      <c r="R71" s="36"/>
      <c r="S71" s="36"/>
    </row>
    <row r="72" spans="1:19" x14ac:dyDescent="0.25">
      <c r="A72" s="11"/>
      <c r="B72" s="11" t="s">
        <v>376</v>
      </c>
      <c r="C72" s="416" t="s">
        <v>127</v>
      </c>
      <c r="D72" s="416" t="s">
        <v>127</v>
      </c>
      <c r="E72" s="416" t="s">
        <v>127</v>
      </c>
      <c r="F72" s="416" t="s">
        <v>127</v>
      </c>
      <c r="G72" s="416" t="s">
        <v>127</v>
      </c>
      <c r="H72" s="416" t="s">
        <v>127</v>
      </c>
      <c r="I72" s="418" t="s">
        <v>127</v>
      </c>
      <c r="J72" s="418" t="s">
        <v>127</v>
      </c>
      <c r="K72" s="418">
        <v>8</v>
      </c>
      <c r="L72" s="418">
        <v>7</v>
      </c>
      <c r="M72" s="418">
        <v>6</v>
      </c>
      <c r="N72" s="418">
        <v>5</v>
      </c>
      <c r="O72" s="419" t="s">
        <v>534</v>
      </c>
      <c r="P72" s="419" t="s">
        <v>534</v>
      </c>
      <c r="Q72" s="418" t="s">
        <v>534</v>
      </c>
      <c r="R72" s="36"/>
      <c r="S72" s="36"/>
    </row>
    <row r="73" spans="1:19" x14ac:dyDescent="0.25">
      <c r="A73" s="11"/>
      <c r="B73" s="11" t="s">
        <v>377</v>
      </c>
      <c r="C73" s="416" t="s">
        <v>127</v>
      </c>
      <c r="D73" s="416" t="s">
        <v>127</v>
      </c>
      <c r="E73" s="416" t="s">
        <v>127</v>
      </c>
      <c r="F73" s="416" t="s">
        <v>127</v>
      </c>
      <c r="G73" s="416" t="s">
        <v>127</v>
      </c>
      <c r="H73" s="416" t="s">
        <v>127</v>
      </c>
      <c r="I73" s="418" t="s">
        <v>127</v>
      </c>
      <c r="J73" s="418" t="s">
        <v>127</v>
      </c>
      <c r="K73" s="418">
        <v>2</v>
      </c>
      <c r="L73" s="418">
        <v>0</v>
      </c>
      <c r="M73" s="418">
        <v>0</v>
      </c>
      <c r="N73" s="418">
        <v>0</v>
      </c>
      <c r="O73" s="419" t="s">
        <v>534</v>
      </c>
      <c r="P73" s="419" t="s">
        <v>534</v>
      </c>
      <c r="Q73" s="418" t="s">
        <v>534</v>
      </c>
      <c r="R73" s="36"/>
      <c r="S73" s="36"/>
    </row>
    <row r="74" spans="1:19" x14ac:dyDescent="0.25">
      <c r="A74" s="11"/>
      <c r="B74" s="11" t="s">
        <v>378</v>
      </c>
      <c r="C74" s="416" t="s">
        <v>127</v>
      </c>
      <c r="D74" s="416" t="s">
        <v>127</v>
      </c>
      <c r="E74" s="416" t="s">
        <v>127</v>
      </c>
      <c r="F74" s="416" t="s">
        <v>127</v>
      </c>
      <c r="G74" s="416" t="s">
        <v>127</v>
      </c>
      <c r="H74" s="416" t="s">
        <v>127</v>
      </c>
      <c r="I74" s="416" t="s">
        <v>127</v>
      </c>
      <c r="J74" s="416" t="s">
        <v>127</v>
      </c>
      <c r="K74" s="416">
        <v>5</v>
      </c>
      <c r="L74" s="416">
        <v>3</v>
      </c>
      <c r="M74" s="416">
        <v>6</v>
      </c>
      <c r="N74" s="416">
        <v>1</v>
      </c>
      <c r="O74" s="417" t="s">
        <v>534</v>
      </c>
      <c r="P74" s="417" t="s">
        <v>534</v>
      </c>
      <c r="Q74" s="416" t="s">
        <v>534</v>
      </c>
      <c r="R74" s="36"/>
      <c r="S74" s="36"/>
    </row>
    <row r="75" spans="1:19" x14ac:dyDescent="0.25">
      <c r="A75" s="11" t="s">
        <v>540</v>
      </c>
      <c r="B75" s="11"/>
      <c r="C75" s="416" t="s">
        <v>127</v>
      </c>
      <c r="D75" s="416" t="s">
        <v>127</v>
      </c>
      <c r="E75" s="416" t="s">
        <v>127</v>
      </c>
      <c r="F75" s="416" t="s">
        <v>127</v>
      </c>
      <c r="G75" s="416" t="s">
        <v>127</v>
      </c>
      <c r="H75" s="416" t="s">
        <v>127</v>
      </c>
      <c r="I75" s="416"/>
      <c r="J75" s="416">
        <v>3340117</v>
      </c>
      <c r="K75" s="416">
        <v>2051787</v>
      </c>
      <c r="L75" s="416">
        <v>1476700</v>
      </c>
      <c r="M75" s="416">
        <v>1215455</v>
      </c>
      <c r="N75" s="416">
        <v>315068</v>
      </c>
      <c r="O75" s="417" t="s">
        <v>534</v>
      </c>
      <c r="P75" s="417" t="s">
        <v>534</v>
      </c>
      <c r="Q75" s="416" t="s">
        <v>534</v>
      </c>
      <c r="R75" s="36"/>
      <c r="S75" s="36"/>
    </row>
    <row r="76" spans="1:19" x14ac:dyDescent="0.25">
      <c r="A76" s="11"/>
      <c r="B76" s="11"/>
      <c r="C76" s="11"/>
      <c r="D76" s="11"/>
      <c r="E76" s="11"/>
      <c r="F76" s="11"/>
      <c r="G76" s="11"/>
      <c r="H76" s="11"/>
      <c r="I76" s="11"/>
      <c r="J76" s="11"/>
      <c r="K76" s="11"/>
      <c r="L76" s="11"/>
      <c r="M76" s="11"/>
      <c r="N76" s="11"/>
      <c r="O76" s="56"/>
      <c r="P76" s="56"/>
      <c r="Q76" s="11"/>
      <c r="R76" s="36"/>
      <c r="S76" s="36"/>
    </row>
    <row r="77" spans="1:19" x14ac:dyDescent="0.25">
      <c r="A77" s="11"/>
      <c r="B77" s="11"/>
      <c r="C77" s="11"/>
      <c r="D77" s="11"/>
      <c r="E77" s="11"/>
      <c r="F77" s="11"/>
      <c r="G77" s="11"/>
      <c r="H77" s="11"/>
      <c r="I77" s="11"/>
      <c r="J77" s="11"/>
      <c r="K77" s="11"/>
      <c r="L77" s="11"/>
      <c r="M77" s="11"/>
      <c r="N77" s="11"/>
      <c r="O77" s="56"/>
      <c r="P77" s="56"/>
      <c r="Q77" s="11"/>
      <c r="R77" s="36"/>
      <c r="S77" s="36"/>
    </row>
    <row r="78" spans="1:19" x14ac:dyDescent="0.25">
      <c r="A78" s="19" t="s">
        <v>4</v>
      </c>
      <c r="B78" s="21"/>
      <c r="C78" s="19" t="s">
        <v>12</v>
      </c>
      <c r="D78" s="19" t="s">
        <v>27</v>
      </c>
      <c r="E78" s="19" t="s">
        <v>28</v>
      </c>
      <c r="F78" s="19" t="s">
        <v>29</v>
      </c>
      <c r="G78" s="19" t="s">
        <v>13</v>
      </c>
      <c r="H78" s="19" t="s">
        <v>14</v>
      </c>
      <c r="I78" s="19" t="s">
        <v>15</v>
      </c>
      <c r="J78" s="19" t="s">
        <v>16</v>
      </c>
      <c r="K78" s="19" t="s">
        <v>17</v>
      </c>
      <c r="L78" s="19" t="s">
        <v>18</v>
      </c>
      <c r="M78" s="19" t="s">
        <v>19</v>
      </c>
      <c r="N78" s="19" t="s">
        <v>20</v>
      </c>
      <c r="O78" s="55" t="s">
        <v>530</v>
      </c>
      <c r="P78" s="55" t="s">
        <v>936</v>
      </c>
      <c r="Q78" s="19" t="s">
        <v>1043</v>
      </c>
      <c r="R78" s="411"/>
      <c r="S78" s="411"/>
    </row>
    <row r="79" spans="1:19" x14ac:dyDescent="0.25">
      <c r="A79" s="11" t="s">
        <v>860</v>
      </c>
      <c r="B79" s="11"/>
      <c r="C79" s="416">
        <v>2274000</v>
      </c>
      <c r="D79" s="416">
        <v>2015000</v>
      </c>
      <c r="E79" s="416">
        <v>3205000</v>
      </c>
      <c r="F79" s="416">
        <v>3494000</v>
      </c>
      <c r="G79" s="416">
        <v>2944000</v>
      </c>
      <c r="H79" s="416">
        <v>2322000</v>
      </c>
      <c r="I79" s="416">
        <v>1633553.8900000001</v>
      </c>
      <c r="J79" s="416">
        <v>2386204</v>
      </c>
      <c r="K79" s="416">
        <v>2845684</v>
      </c>
      <c r="L79" s="416">
        <v>2300512</v>
      </c>
      <c r="M79" s="416">
        <v>1507007</v>
      </c>
      <c r="N79" s="416">
        <v>2502597</v>
      </c>
      <c r="O79" s="417">
        <v>2769097.79</v>
      </c>
      <c r="P79" s="417">
        <v>1493014</v>
      </c>
      <c r="Q79" s="416">
        <v>1689158</v>
      </c>
      <c r="R79" s="36"/>
      <c r="S79" s="36"/>
    </row>
    <row r="80" spans="1:19" x14ac:dyDescent="0.25">
      <c r="A80" s="11"/>
      <c r="B80" s="11" t="s">
        <v>375</v>
      </c>
      <c r="C80" s="416" t="s">
        <v>127</v>
      </c>
      <c r="D80" s="416" t="s">
        <v>127</v>
      </c>
      <c r="E80" s="416" t="s">
        <v>127</v>
      </c>
      <c r="F80" s="416" t="s">
        <v>127</v>
      </c>
      <c r="G80" s="416" t="s">
        <v>127</v>
      </c>
      <c r="H80" s="416" t="s">
        <v>127</v>
      </c>
      <c r="I80" s="416">
        <v>528207</v>
      </c>
      <c r="J80" s="416">
        <v>1038483</v>
      </c>
      <c r="K80" s="416">
        <v>910366</v>
      </c>
      <c r="L80" s="416">
        <v>1124998</v>
      </c>
      <c r="M80" s="416">
        <v>734724</v>
      </c>
      <c r="N80" s="416">
        <v>2050632</v>
      </c>
      <c r="O80" s="417">
        <v>2250992</v>
      </c>
      <c r="P80" s="417">
        <v>1094714</v>
      </c>
      <c r="Q80" s="416">
        <v>1340749</v>
      </c>
      <c r="R80" s="36"/>
      <c r="S80" s="36"/>
    </row>
    <row r="81" spans="1:19" x14ac:dyDescent="0.25">
      <c r="A81" s="11"/>
      <c r="B81" s="11" t="s">
        <v>376</v>
      </c>
      <c r="C81" s="416" t="s">
        <v>127</v>
      </c>
      <c r="D81" s="416" t="s">
        <v>127</v>
      </c>
      <c r="E81" s="416" t="s">
        <v>127</v>
      </c>
      <c r="F81" s="416" t="s">
        <v>127</v>
      </c>
      <c r="G81" s="416" t="s">
        <v>127</v>
      </c>
      <c r="H81" s="416" t="s">
        <v>127</v>
      </c>
      <c r="I81" s="416">
        <v>76954</v>
      </c>
      <c r="J81" s="416">
        <v>196098</v>
      </c>
      <c r="K81" s="416">
        <v>537576</v>
      </c>
      <c r="L81" s="416">
        <v>257500</v>
      </c>
      <c r="M81" s="416">
        <v>413652</v>
      </c>
      <c r="N81" s="416">
        <v>190333</v>
      </c>
      <c r="O81" s="417">
        <v>222627</v>
      </c>
      <c r="P81" s="417">
        <v>67936</v>
      </c>
      <c r="Q81" s="416">
        <v>83286</v>
      </c>
      <c r="R81" s="36"/>
      <c r="S81" s="36"/>
    </row>
    <row r="82" spans="1:19" x14ac:dyDescent="0.25">
      <c r="A82" s="11"/>
      <c r="B82" s="11" t="s">
        <v>377</v>
      </c>
      <c r="C82" s="416" t="s">
        <v>127</v>
      </c>
      <c r="D82" s="416" t="s">
        <v>127</v>
      </c>
      <c r="E82" s="416" t="s">
        <v>127</v>
      </c>
      <c r="F82" s="416" t="s">
        <v>127</v>
      </c>
      <c r="G82" s="416" t="s">
        <v>127</v>
      </c>
      <c r="H82" s="416" t="s">
        <v>127</v>
      </c>
      <c r="I82" s="416">
        <v>913294.89</v>
      </c>
      <c r="J82" s="416">
        <v>1004696</v>
      </c>
      <c r="K82" s="416">
        <v>1212309</v>
      </c>
      <c r="L82" s="416">
        <v>693414</v>
      </c>
      <c r="M82" s="416">
        <v>163254</v>
      </c>
      <c r="N82" s="416">
        <v>52710.79</v>
      </c>
      <c r="O82" s="417">
        <v>41575.279999999999</v>
      </c>
      <c r="P82" s="417">
        <v>0</v>
      </c>
      <c r="Q82" s="416">
        <v>131969</v>
      </c>
      <c r="R82" s="36"/>
      <c r="S82" s="36"/>
    </row>
    <row r="83" spans="1:19" x14ac:dyDescent="0.25">
      <c r="A83" s="11"/>
      <c r="B83" s="11" t="s">
        <v>378</v>
      </c>
      <c r="C83" s="416" t="s">
        <v>127</v>
      </c>
      <c r="D83" s="416" t="s">
        <v>127</v>
      </c>
      <c r="E83" s="416" t="s">
        <v>127</v>
      </c>
      <c r="F83" s="416" t="s">
        <v>127</v>
      </c>
      <c r="G83" s="416" t="s">
        <v>127</v>
      </c>
      <c r="H83" s="416" t="s">
        <v>127</v>
      </c>
      <c r="I83" s="418">
        <v>115098</v>
      </c>
      <c r="J83" s="418">
        <v>146927</v>
      </c>
      <c r="K83" s="418">
        <v>185433</v>
      </c>
      <c r="L83" s="418">
        <v>224600</v>
      </c>
      <c r="M83" s="418">
        <v>195377</v>
      </c>
      <c r="N83" s="418">
        <v>208921</v>
      </c>
      <c r="O83" s="419">
        <v>253903.51</v>
      </c>
      <c r="P83" s="419">
        <v>330364</v>
      </c>
      <c r="Q83" s="418">
        <v>133154</v>
      </c>
      <c r="R83" s="36"/>
      <c r="S83" s="36"/>
    </row>
    <row r="84" spans="1:19" x14ac:dyDescent="0.25">
      <c r="A84" s="17" t="s">
        <v>539</v>
      </c>
      <c r="B84" s="11"/>
      <c r="C84" s="416" t="s">
        <v>127</v>
      </c>
      <c r="D84" s="416" t="s">
        <v>127</v>
      </c>
      <c r="E84" s="416" t="s">
        <v>127</v>
      </c>
      <c r="F84" s="416" t="s">
        <v>127</v>
      </c>
      <c r="G84" s="416" t="s">
        <v>127</v>
      </c>
      <c r="H84" s="416" t="s">
        <v>127</v>
      </c>
      <c r="I84" s="418" t="s">
        <v>127</v>
      </c>
      <c r="J84" s="418" t="s">
        <v>127</v>
      </c>
      <c r="K84" s="418">
        <v>65</v>
      </c>
      <c r="L84" s="418">
        <v>41</v>
      </c>
      <c r="M84" s="418">
        <v>39</v>
      </c>
      <c r="N84" s="418">
        <v>7</v>
      </c>
      <c r="O84" s="419" t="s">
        <v>534</v>
      </c>
      <c r="P84" s="419" t="s">
        <v>534</v>
      </c>
      <c r="Q84" s="418" t="s">
        <v>534</v>
      </c>
      <c r="R84" s="36"/>
      <c r="S84" s="36"/>
    </row>
    <row r="85" spans="1:19" x14ac:dyDescent="0.25">
      <c r="A85" s="11"/>
      <c r="B85" s="11" t="s">
        <v>375</v>
      </c>
      <c r="C85" s="416" t="s">
        <v>127</v>
      </c>
      <c r="D85" s="416" t="s">
        <v>127</v>
      </c>
      <c r="E85" s="416" t="s">
        <v>127</v>
      </c>
      <c r="F85" s="416" t="s">
        <v>127</v>
      </c>
      <c r="G85" s="416" t="s">
        <v>127</v>
      </c>
      <c r="H85" s="416" t="s">
        <v>127</v>
      </c>
      <c r="I85" s="418" t="s">
        <v>127</v>
      </c>
      <c r="J85" s="418" t="s">
        <v>127</v>
      </c>
      <c r="K85" s="418">
        <v>19</v>
      </c>
      <c r="L85" s="418">
        <v>9</v>
      </c>
      <c r="M85" s="418">
        <v>8</v>
      </c>
      <c r="N85" s="418">
        <v>0</v>
      </c>
      <c r="O85" s="419" t="s">
        <v>534</v>
      </c>
      <c r="P85" s="419" t="s">
        <v>534</v>
      </c>
      <c r="Q85" s="418" t="s">
        <v>534</v>
      </c>
      <c r="R85" s="36"/>
      <c r="S85" s="36"/>
    </row>
    <row r="86" spans="1:19" x14ac:dyDescent="0.25">
      <c r="A86" s="11"/>
      <c r="B86" s="11" t="s">
        <v>376</v>
      </c>
      <c r="C86" s="416" t="s">
        <v>127</v>
      </c>
      <c r="D86" s="416" t="s">
        <v>127</v>
      </c>
      <c r="E86" s="416" t="s">
        <v>127</v>
      </c>
      <c r="F86" s="416" t="s">
        <v>127</v>
      </c>
      <c r="G86" s="416" t="s">
        <v>127</v>
      </c>
      <c r="H86" s="416" t="s">
        <v>127</v>
      </c>
      <c r="I86" s="418" t="s">
        <v>127</v>
      </c>
      <c r="J86" s="418" t="s">
        <v>127</v>
      </c>
      <c r="K86" s="418">
        <v>7</v>
      </c>
      <c r="L86" s="418">
        <v>5</v>
      </c>
      <c r="M86" s="418">
        <v>4</v>
      </c>
      <c r="N86" s="418">
        <v>1</v>
      </c>
      <c r="O86" s="419" t="s">
        <v>534</v>
      </c>
      <c r="P86" s="419" t="s">
        <v>534</v>
      </c>
      <c r="Q86" s="418" t="s">
        <v>534</v>
      </c>
      <c r="R86" s="36"/>
      <c r="S86" s="36"/>
    </row>
    <row r="87" spans="1:19" x14ac:dyDescent="0.25">
      <c r="A87" s="11"/>
      <c r="B87" s="11" t="s">
        <v>377</v>
      </c>
      <c r="C87" s="416" t="s">
        <v>127</v>
      </c>
      <c r="D87" s="416" t="s">
        <v>127</v>
      </c>
      <c r="E87" s="416" t="s">
        <v>127</v>
      </c>
      <c r="F87" s="416" t="s">
        <v>127</v>
      </c>
      <c r="G87" s="416" t="s">
        <v>127</v>
      </c>
      <c r="H87" s="416" t="s">
        <v>127</v>
      </c>
      <c r="I87" s="418" t="s">
        <v>127</v>
      </c>
      <c r="J87" s="418" t="s">
        <v>127</v>
      </c>
      <c r="K87" s="418">
        <v>1</v>
      </c>
      <c r="L87" s="418">
        <v>0</v>
      </c>
      <c r="M87" s="418">
        <v>0</v>
      </c>
      <c r="N87" s="418">
        <v>0</v>
      </c>
      <c r="O87" s="419" t="s">
        <v>534</v>
      </c>
      <c r="P87" s="419" t="s">
        <v>534</v>
      </c>
      <c r="Q87" s="418" t="s">
        <v>534</v>
      </c>
      <c r="R87" s="36"/>
      <c r="S87" s="36"/>
    </row>
    <row r="88" spans="1:19" x14ac:dyDescent="0.25">
      <c r="A88" s="11"/>
      <c r="B88" s="11" t="s">
        <v>378</v>
      </c>
      <c r="C88" s="416" t="s">
        <v>127</v>
      </c>
      <c r="D88" s="416" t="s">
        <v>127</v>
      </c>
      <c r="E88" s="416" t="s">
        <v>127</v>
      </c>
      <c r="F88" s="416" t="s">
        <v>127</v>
      </c>
      <c r="G88" s="416" t="s">
        <v>127</v>
      </c>
      <c r="H88" s="416" t="s">
        <v>127</v>
      </c>
      <c r="I88" s="416" t="s">
        <v>127</v>
      </c>
      <c r="J88" s="416" t="s">
        <v>127</v>
      </c>
      <c r="K88" s="416">
        <v>38</v>
      </c>
      <c r="L88" s="416">
        <v>27</v>
      </c>
      <c r="M88" s="416">
        <v>27</v>
      </c>
      <c r="N88" s="416">
        <v>6</v>
      </c>
      <c r="O88" s="417" t="s">
        <v>534</v>
      </c>
      <c r="P88" s="417" t="s">
        <v>534</v>
      </c>
      <c r="Q88" s="416" t="s">
        <v>534</v>
      </c>
      <c r="R88" s="36"/>
      <c r="S88" s="36"/>
    </row>
    <row r="89" spans="1:19" x14ac:dyDescent="0.25">
      <c r="A89" s="11" t="s">
        <v>540</v>
      </c>
      <c r="B89" s="11"/>
      <c r="C89" s="416" t="s">
        <v>127</v>
      </c>
      <c r="D89" s="416" t="s">
        <v>127</v>
      </c>
      <c r="E89" s="416" t="s">
        <v>127</v>
      </c>
      <c r="F89" s="416" t="s">
        <v>127</v>
      </c>
      <c r="G89" s="416" t="s">
        <v>127</v>
      </c>
      <c r="H89" s="416" t="s">
        <v>127</v>
      </c>
      <c r="I89" s="416"/>
      <c r="J89" s="416">
        <v>4344027</v>
      </c>
      <c r="K89" s="416">
        <v>2383813</v>
      </c>
      <c r="L89" s="416">
        <v>1199874</v>
      </c>
      <c r="M89" s="416">
        <v>1861000</v>
      </c>
      <c r="N89" s="416">
        <v>112528</v>
      </c>
      <c r="O89" s="417" t="s">
        <v>534</v>
      </c>
      <c r="P89" s="417" t="s">
        <v>534</v>
      </c>
      <c r="Q89" s="416" t="s">
        <v>534</v>
      </c>
      <c r="R89" s="36"/>
      <c r="S89" s="36"/>
    </row>
    <row r="90" spans="1:19" x14ac:dyDescent="0.25">
      <c r="A90" s="11"/>
      <c r="B90" s="11"/>
      <c r="C90" s="11"/>
      <c r="D90" s="11"/>
      <c r="E90" s="11"/>
      <c r="F90" s="11"/>
      <c r="G90" s="11"/>
      <c r="H90" s="11"/>
      <c r="I90" s="11"/>
      <c r="J90" s="11"/>
      <c r="K90" s="11"/>
      <c r="L90" s="11"/>
      <c r="M90" s="11"/>
      <c r="N90" s="11"/>
      <c r="O90" s="56"/>
      <c r="P90" s="56"/>
      <c r="Q90" s="11"/>
      <c r="R90" s="36"/>
      <c r="S90" s="36"/>
    </row>
    <row r="91" spans="1:19" x14ac:dyDescent="0.25">
      <c r="A91" s="11"/>
      <c r="B91" s="11"/>
      <c r="C91" s="11"/>
      <c r="D91" s="11"/>
      <c r="E91" s="11"/>
      <c r="F91" s="11"/>
      <c r="G91" s="11"/>
      <c r="H91" s="11"/>
      <c r="I91" s="11"/>
      <c r="J91" s="11"/>
      <c r="K91" s="11"/>
      <c r="L91" s="11"/>
      <c r="M91" s="11"/>
      <c r="N91" s="11"/>
      <c r="O91" s="56"/>
      <c r="P91" s="56"/>
      <c r="Q91" s="11"/>
      <c r="R91" s="36"/>
      <c r="S91" s="36"/>
    </row>
    <row r="92" spans="1:19" x14ac:dyDescent="0.25">
      <c r="A92" s="19" t="s">
        <v>6</v>
      </c>
      <c r="B92" s="21"/>
      <c r="C92" s="19" t="s">
        <v>12</v>
      </c>
      <c r="D92" s="19" t="s">
        <v>27</v>
      </c>
      <c r="E92" s="19" t="s">
        <v>28</v>
      </c>
      <c r="F92" s="19" t="s">
        <v>29</v>
      </c>
      <c r="G92" s="19" t="s">
        <v>13</v>
      </c>
      <c r="H92" s="19" t="s">
        <v>14</v>
      </c>
      <c r="I92" s="19" t="s">
        <v>15</v>
      </c>
      <c r="J92" s="19" t="s">
        <v>16</v>
      </c>
      <c r="K92" s="19" t="s">
        <v>17</v>
      </c>
      <c r="L92" s="19" t="s">
        <v>18</v>
      </c>
      <c r="M92" s="19" t="s">
        <v>19</v>
      </c>
      <c r="N92" s="19" t="s">
        <v>20</v>
      </c>
      <c r="O92" s="55" t="s">
        <v>530</v>
      </c>
      <c r="P92" s="55" t="s">
        <v>936</v>
      </c>
      <c r="Q92" s="19" t="s">
        <v>1043</v>
      </c>
      <c r="R92" s="411"/>
      <c r="S92" s="411"/>
    </row>
    <row r="93" spans="1:19" x14ac:dyDescent="0.25">
      <c r="A93" s="11" t="s">
        <v>860</v>
      </c>
      <c r="B93" s="11"/>
      <c r="C93" s="416">
        <v>4880000</v>
      </c>
      <c r="D93" s="416">
        <v>5784000</v>
      </c>
      <c r="E93" s="416">
        <v>3406000</v>
      </c>
      <c r="F93" s="416">
        <v>2241000</v>
      </c>
      <c r="G93" s="416">
        <v>2329000</v>
      </c>
      <c r="H93" s="416">
        <v>2321000</v>
      </c>
      <c r="I93" s="416">
        <v>2738675.6</v>
      </c>
      <c r="J93" s="416">
        <v>2950850</v>
      </c>
      <c r="K93" s="416">
        <v>2808984</v>
      </c>
      <c r="L93" s="416">
        <v>2350000</v>
      </c>
      <c r="M93" s="416">
        <v>2018697</v>
      </c>
      <c r="N93" s="416">
        <v>2077216</v>
      </c>
      <c r="O93" s="417">
        <v>784006.94</v>
      </c>
      <c r="P93" s="417">
        <v>2972248</v>
      </c>
      <c r="Q93" s="416">
        <v>1681840</v>
      </c>
      <c r="R93" s="36"/>
      <c r="S93" s="36"/>
    </row>
    <row r="94" spans="1:19" x14ac:dyDescent="0.25">
      <c r="A94" s="11"/>
      <c r="B94" s="11" t="s">
        <v>375</v>
      </c>
      <c r="C94" s="416" t="s">
        <v>127</v>
      </c>
      <c r="D94" s="416" t="s">
        <v>127</v>
      </c>
      <c r="E94" s="416" t="s">
        <v>127</v>
      </c>
      <c r="F94" s="416" t="s">
        <v>127</v>
      </c>
      <c r="G94" s="416" t="s">
        <v>127</v>
      </c>
      <c r="H94" s="416" t="s">
        <v>127</v>
      </c>
      <c r="I94" s="416">
        <v>1059633</v>
      </c>
      <c r="J94" s="416">
        <v>1011712</v>
      </c>
      <c r="K94" s="416">
        <v>999696</v>
      </c>
      <c r="L94" s="416">
        <v>1107000</v>
      </c>
      <c r="M94" s="416">
        <v>1583215</v>
      </c>
      <c r="N94" s="416">
        <v>1718104</v>
      </c>
      <c r="O94" s="417">
        <v>599038</v>
      </c>
      <c r="P94" s="417">
        <v>2799001</v>
      </c>
      <c r="Q94" s="416">
        <v>1436343</v>
      </c>
      <c r="R94" s="36"/>
      <c r="S94" s="36"/>
    </row>
    <row r="95" spans="1:19" x14ac:dyDescent="0.25">
      <c r="A95" s="11"/>
      <c r="B95" s="11" t="s">
        <v>376</v>
      </c>
      <c r="C95" s="416" t="s">
        <v>127</v>
      </c>
      <c r="D95" s="416" t="s">
        <v>127</v>
      </c>
      <c r="E95" s="416" t="s">
        <v>127</v>
      </c>
      <c r="F95" s="416" t="s">
        <v>127</v>
      </c>
      <c r="G95" s="416" t="s">
        <v>127</v>
      </c>
      <c r="H95" s="416" t="s">
        <v>127</v>
      </c>
      <c r="I95" s="416">
        <v>45589</v>
      </c>
      <c r="J95" s="416">
        <v>55821</v>
      </c>
      <c r="K95" s="416">
        <v>64799</v>
      </c>
      <c r="L95" s="416">
        <v>18000</v>
      </c>
      <c r="M95" s="416">
        <v>99260</v>
      </c>
      <c r="N95" s="416">
        <v>141213</v>
      </c>
      <c r="O95" s="417">
        <v>18485</v>
      </c>
      <c r="P95" s="417">
        <v>0</v>
      </c>
      <c r="Q95" s="416"/>
      <c r="R95" s="36"/>
      <c r="S95" s="36"/>
    </row>
    <row r="96" spans="1:19" x14ac:dyDescent="0.25">
      <c r="A96" s="11"/>
      <c r="B96" s="11" t="s">
        <v>377</v>
      </c>
      <c r="C96" s="416" t="s">
        <v>127</v>
      </c>
      <c r="D96" s="416" t="s">
        <v>127</v>
      </c>
      <c r="E96" s="416" t="s">
        <v>127</v>
      </c>
      <c r="F96" s="416" t="s">
        <v>127</v>
      </c>
      <c r="G96" s="416" t="s">
        <v>127</v>
      </c>
      <c r="H96" s="416" t="s">
        <v>127</v>
      </c>
      <c r="I96" s="416">
        <v>1550445.6</v>
      </c>
      <c r="J96" s="416">
        <v>1614451</v>
      </c>
      <c r="K96" s="416">
        <v>1499059</v>
      </c>
      <c r="L96" s="416">
        <v>967600</v>
      </c>
      <c r="M96" s="416">
        <v>129355</v>
      </c>
      <c r="N96" s="416">
        <v>55948</v>
      </c>
      <c r="O96" s="417">
        <v>141866.62</v>
      </c>
      <c r="P96" s="417">
        <v>0</v>
      </c>
      <c r="Q96" s="416">
        <v>115155</v>
      </c>
      <c r="R96" s="36"/>
      <c r="S96" s="36"/>
    </row>
    <row r="97" spans="1:19" x14ac:dyDescent="0.25">
      <c r="A97" s="11"/>
      <c r="B97" s="11" t="s">
        <v>378</v>
      </c>
      <c r="C97" s="416" t="s">
        <v>127</v>
      </c>
      <c r="D97" s="416" t="s">
        <v>127</v>
      </c>
      <c r="E97" s="416" t="s">
        <v>127</v>
      </c>
      <c r="F97" s="416" t="s">
        <v>127</v>
      </c>
      <c r="G97" s="416" t="s">
        <v>127</v>
      </c>
      <c r="H97" s="416" t="s">
        <v>127</v>
      </c>
      <c r="I97" s="418">
        <v>83008</v>
      </c>
      <c r="J97" s="418">
        <v>268866</v>
      </c>
      <c r="K97" s="418">
        <v>245430</v>
      </c>
      <c r="L97" s="418">
        <v>257400</v>
      </c>
      <c r="M97" s="418">
        <v>206867</v>
      </c>
      <c r="N97" s="418">
        <v>161951</v>
      </c>
      <c r="O97" s="419">
        <v>24617.32</v>
      </c>
      <c r="P97" s="419">
        <v>173247</v>
      </c>
      <c r="Q97" s="418">
        <v>130342</v>
      </c>
      <c r="R97" s="36"/>
      <c r="S97" s="36"/>
    </row>
    <row r="98" spans="1:19" x14ac:dyDescent="0.25">
      <c r="A98" s="17" t="s">
        <v>539</v>
      </c>
      <c r="B98" s="11"/>
      <c r="C98" s="416" t="s">
        <v>127</v>
      </c>
      <c r="D98" s="416" t="s">
        <v>127</v>
      </c>
      <c r="E98" s="416" t="s">
        <v>127</v>
      </c>
      <c r="F98" s="416" t="s">
        <v>127</v>
      </c>
      <c r="G98" s="416" t="s">
        <v>127</v>
      </c>
      <c r="H98" s="416" t="s">
        <v>127</v>
      </c>
      <c r="I98" s="418" t="s">
        <v>127</v>
      </c>
      <c r="J98" s="418" t="s">
        <v>127</v>
      </c>
      <c r="K98" s="418">
        <v>46</v>
      </c>
      <c r="L98" s="418">
        <v>23</v>
      </c>
      <c r="M98" s="418">
        <v>46</v>
      </c>
      <c r="N98" s="418">
        <v>11</v>
      </c>
      <c r="O98" s="419" t="s">
        <v>534</v>
      </c>
      <c r="P98" s="419" t="s">
        <v>534</v>
      </c>
      <c r="Q98" s="418" t="s">
        <v>534</v>
      </c>
      <c r="R98" s="36"/>
      <c r="S98" s="36"/>
    </row>
    <row r="99" spans="1:19" x14ac:dyDescent="0.25">
      <c r="A99" s="11"/>
      <c r="B99" s="11" t="s">
        <v>375</v>
      </c>
      <c r="C99" s="416" t="s">
        <v>127</v>
      </c>
      <c r="D99" s="416" t="s">
        <v>127</v>
      </c>
      <c r="E99" s="416" t="s">
        <v>127</v>
      </c>
      <c r="F99" s="416" t="s">
        <v>127</v>
      </c>
      <c r="G99" s="416" t="s">
        <v>127</v>
      </c>
      <c r="H99" s="416" t="s">
        <v>127</v>
      </c>
      <c r="I99" s="418" t="s">
        <v>127</v>
      </c>
      <c r="J99" s="418" t="s">
        <v>127</v>
      </c>
      <c r="K99" s="418">
        <v>14</v>
      </c>
      <c r="L99" s="418">
        <v>12</v>
      </c>
      <c r="M99" s="418">
        <v>20</v>
      </c>
      <c r="N99" s="418">
        <v>4</v>
      </c>
      <c r="O99" s="419" t="s">
        <v>534</v>
      </c>
      <c r="P99" s="419" t="s">
        <v>534</v>
      </c>
      <c r="Q99" s="418" t="s">
        <v>534</v>
      </c>
      <c r="R99" s="36"/>
      <c r="S99" s="36"/>
    </row>
    <row r="100" spans="1:19" x14ac:dyDescent="0.25">
      <c r="A100" s="11"/>
      <c r="B100" s="11" t="s">
        <v>376</v>
      </c>
      <c r="C100" s="416" t="s">
        <v>127</v>
      </c>
      <c r="D100" s="416" t="s">
        <v>127</v>
      </c>
      <c r="E100" s="416" t="s">
        <v>127</v>
      </c>
      <c r="F100" s="416" t="s">
        <v>127</v>
      </c>
      <c r="G100" s="416" t="s">
        <v>127</v>
      </c>
      <c r="H100" s="416" t="s">
        <v>127</v>
      </c>
      <c r="I100" s="418" t="s">
        <v>127</v>
      </c>
      <c r="J100" s="418" t="s">
        <v>127</v>
      </c>
      <c r="K100" s="418">
        <v>1</v>
      </c>
      <c r="L100" s="418">
        <v>0</v>
      </c>
      <c r="M100" s="418">
        <v>0</v>
      </c>
      <c r="N100" s="418">
        <v>1</v>
      </c>
      <c r="O100" s="419" t="s">
        <v>534</v>
      </c>
      <c r="P100" s="419" t="s">
        <v>534</v>
      </c>
      <c r="Q100" s="418" t="s">
        <v>534</v>
      </c>
      <c r="R100" s="36"/>
      <c r="S100" s="36"/>
    </row>
    <row r="101" spans="1:19" x14ac:dyDescent="0.25">
      <c r="A101" s="11"/>
      <c r="B101" s="11" t="s">
        <v>377</v>
      </c>
      <c r="C101" s="416" t="s">
        <v>127</v>
      </c>
      <c r="D101" s="416" t="s">
        <v>127</v>
      </c>
      <c r="E101" s="416" t="s">
        <v>127</v>
      </c>
      <c r="F101" s="416" t="s">
        <v>127</v>
      </c>
      <c r="G101" s="416" t="s">
        <v>127</v>
      </c>
      <c r="H101" s="416" t="s">
        <v>127</v>
      </c>
      <c r="I101" s="418" t="s">
        <v>127</v>
      </c>
      <c r="J101" s="418" t="s">
        <v>127</v>
      </c>
      <c r="K101" s="418">
        <v>9</v>
      </c>
      <c r="L101" s="418">
        <v>0</v>
      </c>
      <c r="M101" s="418">
        <v>1</v>
      </c>
      <c r="N101" s="418">
        <v>0</v>
      </c>
      <c r="O101" s="419" t="s">
        <v>534</v>
      </c>
      <c r="P101" s="419" t="s">
        <v>534</v>
      </c>
      <c r="Q101" s="418" t="s">
        <v>534</v>
      </c>
      <c r="R101" s="36"/>
      <c r="S101" s="36"/>
    </row>
    <row r="102" spans="1:19" x14ac:dyDescent="0.25">
      <c r="A102" s="11"/>
      <c r="B102" s="11" t="s">
        <v>378</v>
      </c>
      <c r="C102" s="416" t="s">
        <v>127</v>
      </c>
      <c r="D102" s="416" t="s">
        <v>127</v>
      </c>
      <c r="E102" s="416" t="s">
        <v>127</v>
      </c>
      <c r="F102" s="416" t="s">
        <v>127</v>
      </c>
      <c r="G102" s="416" t="s">
        <v>127</v>
      </c>
      <c r="H102" s="416" t="s">
        <v>127</v>
      </c>
      <c r="I102" s="416" t="s">
        <v>127</v>
      </c>
      <c r="J102" s="416" t="s">
        <v>127</v>
      </c>
      <c r="K102" s="416">
        <v>22</v>
      </c>
      <c r="L102" s="416">
        <v>11</v>
      </c>
      <c r="M102" s="416">
        <v>25</v>
      </c>
      <c r="N102" s="416">
        <v>6</v>
      </c>
      <c r="O102" s="417" t="s">
        <v>534</v>
      </c>
      <c r="P102" s="417" t="s">
        <v>534</v>
      </c>
      <c r="Q102" s="416" t="s">
        <v>534</v>
      </c>
      <c r="R102" s="36"/>
      <c r="S102" s="36"/>
    </row>
    <row r="103" spans="1:19" x14ac:dyDescent="0.25">
      <c r="A103" s="11" t="s">
        <v>540</v>
      </c>
      <c r="B103" s="11"/>
      <c r="C103" s="416" t="s">
        <v>127</v>
      </c>
      <c r="D103" s="416" t="s">
        <v>127</v>
      </c>
      <c r="E103" s="416" t="s">
        <v>127</v>
      </c>
      <c r="F103" s="416" t="s">
        <v>127</v>
      </c>
      <c r="G103" s="416" t="s">
        <v>127</v>
      </c>
      <c r="H103" s="416" t="s">
        <v>127</v>
      </c>
      <c r="I103" s="416" t="s">
        <v>127</v>
      </c>
      <c r="J103" s="416">
        <v>3552874</v>
      </c>
      <c r="K103" s="416">
        <v>1413300</v>
      </c>
      <c r="L103" s="416">
        <v>1260200</v>
      </c>
      <c r="M103" s="416">
        <v>2806054</v>
      </c>
      <c r="N103" s="416">
        <v>490078</v>
      </c>
      <c r="O103" s="417" t="s">
        <v>534</v>
      </c>
      <c r="P103" s="417" t="s">
        <v>534</v>
      </c>
      <c r="Q103" s="416" t="s">
        <v>534</v>
      </c>
      <c r="R103" s="36"/>
      <c r="S103" s="36"/>
    </row>
    <row r="104" spans="1:19" x14ac:dyDescent="0.25">
      <c r="A104" s="11"/>
      <c r="B104" s="11"/>
      <c r="C104" s="11"/>
      <c r="D104" s="11"/>
      <c r="E104" s="11"/>
      <c r="F104" s="11"/>
      <c r="G104" s="11"/>
      <c r="H104" s="11"/>
      <c r="I104" s="11"/>
      <c r="J104" s="11"/>
      <c r="K104" s="11"/>
      <c r="L104" s="11"/>
      <c r="M104" s="11"/>
      <c r="N104" s="11"/>
      <c r="O104" s="56"/>
      <c r="P104" s="56"/>
      <c r="Q104" s="11"/>
      <c r="R104" s="36"/>
      <c r="S104" s="36"/>
    </row>
    <row r="105" spans="1:19" x14ac:dyDescent="0.25">
      <c r="A105" s="19" t="s">
        <v>7</v>
      </c>
      <c r="B105" s="21"/>
      <c r="C105" s="19" t="s">
        <v>12</v>
      </c>
      <c r="D105" s="19" t="s">
        <v>27</v>
      </c>
      <c r="E105" s="19" t="s">
        <v>28</v>
      </c>
      <c r="F105" s="19" t="s">
        <v>29</v>
      </c>
      <c r="G105" s="19" t="s">
        <v>13</v>
      </c>
      <c r="H105" s="19" t="s">
        <v>14</v>
      </c>
      <c r="I105" s="19" t="s">
        <v>15</v>
      </c>
      <c r="J105" s="19" t="s">
        <v>16</v>
      </c>
      <c r="K105" s="19" t="s">
        <v>17</v>
      </c>
      <c r="L105" s="19" t="s">
        <v>18</v>
      </c>
      <c r="M105" s="19" t="s">
        <v>19</v>
      </c>
      <c r="N105" s="19" t="s">
        <v>20</v>
      </c>
      <c r="O105" s="55" t="s">
        <v>530</v>
      </c>
      <c r="P105" s="55" t="s">
        <v>936</v>
      </c>
      <c r="Q105" s="19" t="s">
        <v>1043</v>
      </c>
      <c r="R105" s="411"/>
      <c r="S105" s="411"/>
    </row>
    <row r="106" spans="1:19" x14ac:dyDescent="0.25">
      <c r="A106" s="11" t="s">
        <v>860</v>
      </c>
      <c r="B106" s="11"/>
      <c r="C106" s="416">
        <v>2489000</v>
      </c>
      <c r="D106" s="416">
        <v>2918000</v>
      </c>
      <c r="E106" s="416">
        <v>2524000</v>
      </c>
      <c r="F106" s="416">
        <v>4135415</v>
      </c>
      <c r="G106" s="416">
        <v>2156087</v>
      </c>
      <c r="H106" s="416">
        <v>2522935</v>
      </c>
      <c r="I106" s="416">
        <v>3446000</v>
      </c>
      <c r="J106" s="416">
        <v>2417037</v>
      </c>
      <c r="K106" s="416">
        <v>2751155</v>
      </c>
      <c r="L106" s="416">
        <v>2828600</v>
      </c>
      <c r="M106" s="416">
        <v>1543655</v>
      </c>
      <c r="N106" s="416">
        <v>1190849</v>
      </c>
      <c r="O106" s="417">
        <v>1080474.51</v>
      </c>
      <c r="P106" s="417">
        <v>825835</v>
      </c>
      <c r="Q106" s="416">
        <v>953248</v>
      </c>
      <c r="R106" s="36"/>
      <c r="S106" s="36"/>
    </row>
    <row r="107" spans="1:19" x14ac:dyDescent="0.25">
      <c r="A107" s="11"/>
      <c r="B107" s="11" t="s">
        <v>375</v>
      </c>
      <c r="C107" s="416" t="s">
        <v>127</v>
      </c>
      <c r="D107" s="416" t="s">
        <v>127</v>
      </c>
      <c r="E107" s="416" t="s">
        <v>127</v>
      </c>
      <c r="F107" s="416" t="s">
        <v>127</v>
      </c>
      <c r="G107" s="416" t="s">
        <v>127</v>
      </c>
      <c r="H107" s="416" t="s">
        <v>127</v>
      </c>
      <c r="I107" s="416">
        <v>2057576</v>
      </c>
      <c r="J107" s="416">
        <v>1167800</v>
      </c>
      <c r="K107" s="416">
        <v>671129</v>
      </c>
      <c r="L107" s="416">
        <v>1310300</v>
      </c>
      <c r="M107" s="416">
        <v>623940</v>
      </c>
      <c r="N107" s="416">
        <v>906836</v>
      </c>
      <c r="O107" s="417">
        <v>374433</v>
      </c>
      <c r="P107" s="417">
        <v>724306</v>
      </c>
      <c r="Q107" s="416">
        <v>823852</v>
      </c>
      <c r="R107" s="36"/>
      <c r="S107" s="36"/>
    </row>
    <row r="108" spans="1:19" x14ac:dyDescent="0.25">
      <c r="A108" s="11"/>
      <c r="B108" s="11" t="s">
        <v>376</v>
      </c>
      <c r="C108" s="416" t="s">
        <v>127</v>
      </c>
      <c r="D108" s="416" t="s">
        <v>127</v>
      </c>
      <c r="E108" s="416" t="s">
        <v>127</v>
      </c>
      <c r="F108" s="416" t="s">
        <v>127</v>
      </c>
      <c r="G108" s="416" t="s">
        <v>127</v>
      </c>
      <c r="H108" s="416" t="s">
        <v>127</v>
      </c>
      <c r="I108" s="416">
        <v>896719</v>
      </c>
      <c r="J108" s="416">
        <v>637188</v>
      </c>
      <c r="K108" s="416">
        <v>1173846</v>
      </c>
      <c r="L108" s="416">
        <v>794100</v>
      </c>
      <c r="M108" s="416">
        <v>508721</v>
      </c>
      <c r="N108" s="416">
        <v>8471</v>
      </c>
      <c r="O108" s="417">
        <v>566967.25</v>
      </c>
      <c r="P108" s="417">
        <v>0</v>
      </c>
      <c r="Q108" s="416">
        <v>41848</v>
      </c>
      <c r="R108" s="36"/>
      <c r="S108" s="36"/>
    </row>
    <row r="109" spans="1:19" x14ac:dyDescent="0.25">
      <c r="A109" s="11"/>
      <c r="B109" s="11" t="s">
        <v>377</v>
      </c>
      <c r="C109" s="416" t="s">
        <v>127</v>
      </c>
      <c r="D109" s="416" t="s">
        <v>127</v>
      </c>
      <c r="E109" s="416" t="s">
        <v>127</v>
      </c>
      <c r="F109" s="416" t="s">
        <v>127</v>
      </c>
      <c r="G109" s="416" t="s">
        <v>127</v>
      </c>
      <c r="H109" s="416" t="s">
        <v>127</v>
      </c>
      <c r="I109" s="416">
        <v>360472.58</v>
      </c>
      <c r="J109" s="416">
        <v>475008</v>
      </c>
      <c r="K109" s="416">
        <v>536039</v>
      </c>
      <c r="L109" s="416">
        <v>391400</v>
      </c>
      <c r="M109" s="416">
        <v>151295</v>
      </c>
      <c r="N109" s="416">
        <v>56566.44</v>
      </c>
      <c r="O109" s="417">
        <v>34262.46</v>
      </c>
      <c r="P109" s="417">
        <v>3807</v>
      </c>
      <c r="Q109" s="416">
        <v>72418</v>
      </c>
      <c r="R109" s="36"/>
      <c r="S109" s="36"/>
    </row>
    <row r="110" spans="1:19" x14ac:dyDescent="0.25">
      <c r="A110" s="11"/>
      <c r="B110" s="11" t="s">
        <v>378</v>
      </c>
      <c r="C110" s="416" t="s">
        <v>127</v>
      </c>
      <c r="D110" s="416" t="s">
        <v>127</v>
      </c>
      <c r="E110" s="416" t="s">
        <v>127</v>
      </c>
      <c r="F110" s="416" t="s">
        <v>127</v>
      </c>
      <c r="G110" s="416" t="s">
        <v>127</v>
      </c>
      <c r="H110" s="416" t="s">
        <v>127</v>
      </c>
      <c r="I110" s="418">
        <v>131635.5</v>
      </c>
      <c r="J110" s="418">
        <v>137041</v>
      </c>
      <c r="K110" s="418">
        <v>370141</v>
      </c>
      <c r="L110" s="418">
        <v>332800</v>
      </c>
      <c r="M110" s="418">
        <v>259699</v>
      </c>
      <c r="N110" s="418">
        <v>218976</v>
      </c>
      <c r="O110" s="419">
        <v>104811.8</v>
      </c>
      <c r="P110" s="419">
        <v>97722</v>
      </c>
      <c r="Q110" s="418">
        <v>15130</v>
      </c>
      <c r="R110" s="36"/>
      <c r="S110" s="36"/>
    </row>
    <row r="111" spans="1:19" x14ac:dyDescent="0.25">
      <c r="A111" s="17" t="s">
        <v>539</v>
      </c>
      <c r="B111" s="11"/>
      <c r="C111" s="416" t="s">
        <v>127</v>
      </c>
      <c r="D111" s="416" t="s">
        <v>127</v>
      </c>
      <c r="E111" s="416" t="s">
        <v>127</v>
      </c>
      <c r="F111" s="416" t="s">
        <v>127</v>
      </c>
      <c r="G111" s="416" t="s">
        <v>127</v>
      </c>
      <c r="H111" s="416" t="s">
        <v>127</v>
      </c>
      <c r="I111" s="418" t="s">
        <v>127</v>
      </c>
      <c r="J111" s="418" t="s">
        <v>127</v>
      </c>
      <c r="K111" s="418">
        <v>54</v>
      </c>
      <c r="L111" s="418">
        <v>28</v>
      </c>
      <c r="M111" s="418">
        <v>23</v>
      </c>
      <c r="N111" s="418">
        <v>3</v>
      </c>
      <c r="O111" s="419" t="s">
        <v>534</v>
      </c>
      <c r="P111" s="419" t="s">
        <v>534</v>
      </c>
      <c r="Q111" s="418" t="s">
        <v>534</v>
      </c>
      <c r="R111" s="36"/>
      <c r="S111" s="36"/>
    </row>
    <row r="112" spans="1:19" x14ac:dyDescent="0.25">
      <c r="A112" s="11"/>
      <c r="B112" s="11" t="s">
        <v>375</v>
      </c>
      <c r="C112" s="416" t="s">
        <v>127</v>
      </c>
      <c r="D112" s="416" t="s">
        <v>127</v>
      </c>
      <c r="E112" s="416" t="s">
        <v>127</v>
      </c>
      <c r="F112" s="416" t="s">
        <v>127</v>
      </c>
      <c r="G112" s="416" t="s">
        <v>127</v>
      </c>
      <c r="H112" s="416" t="s">
        <v>127</v>
      </c>
      <c r="I112" s="418" t="s">
        <v>127</v>
      </c>
      <c r="J112" s="418" t="s">
        <v>127</v>
      </c>
      <c r="K112" s="418">
        <v>24</v>
      </c>
      <c r="L112" s="418">
        <v>15</v>
      </c>
      <c r="M112" s="418">
        <v>10</v>
      </c>
      <c r="N112" s="418">
        <v>2</v>
      </c>
      <c r="O112" s="419" t="s">
        <v>534</v>
      </c>
      <c r="P112" s="419" t="s">
        <v>534</v>
      </c>
      <c r="Q112" s="418" t="s">
        <v>534</v>
      </c>
      <c r="R112" s="36"/>
      <c r="S112" s="36"/>
    </row>
    <row r="113" spans="1:19" x14ac:dyDescent="0.25">
      <c r="A113" s="11"/>
      <c r="B113" s="11" t="s">
        <v>376</v>
      </c>
      <c r="C113" s="416" t="s">
        <v>127</v>
      </c>
      <c r="D113" s="416" t="s">
        <v>127</v>
      </c>
      <c r="E113" s="416" t="s">
        <v>127</v>
      </c>
      <c r="F113" s="416" t="s">
        <v>127</v>
      </c>
      <c r="G113" s="416" t="s">
        <v>127</v>
      </c>
      <c r="H113" s="416" t="s">
        <v>127</v>
      </c>
      <c r="I113" s="418" t="s">
        <v>127</v>
      </c>
      <c r="J113" s="418" t="s">
        <v>127</v>
      </c>
      <c r="K113" s="418">
        <v>10</v>
      </c>
      <c r="L113" s="418">
        <v>4</v>
      </c>
      <c r="M113" s="418">
        <v>1</v>
      </c>
      <c r="N113" s="418">
        <v>0</v>
      </c>
      <c r="O113" s="419" t="s">
        <v>534</v>
      </c>
      <c r="P113" s="419" t="s">
        <v>534</v>
      </c>
      <c r="Q113" s="418" t="s">
        <v>534</v>
      </c>
      <c r="R113" s="36"/>
      <c r="S113" s="36"/>
    </row>
    <row r="114" spans="1:19" x14ac:dyDescent="0.25">
      <c r="A114" s="11"/>
      <c r="B114" s="11" t="s">
        <v>377</v>
      </c>
      <c r="C114" s="416" t="s">
        <v>127</v>
      </c>
      <c r="D114" s="416" t="s">
        <v>127</v>
      </c>
      <c r="E114" s="416" t="s">
        <v>127</v>
      </c>
      <c r="F114" s="416" t="s">
        <v>127</v>
      </c>
      <c r="G114" s="416" t="s">
        <v>127</v>
      </c>
      <c r="H114" s="416" t="s">
        <v>127</v>
      </c>
      <c r="I114" s="418" t="s">
        <v>127</v>
      </c>
      <c r="J114" s="418" t="s">
        <v>127</v>
      </c>
      <c r="K114" s="418">
        <v>0</v>
      </c>
      <c r="L114" s="418">
        <v>0</v>
      </c>
      <c r="M114" s="418">
        <v>0</v>
      </c>
      <c r="N114" s="418">
        <v>0</v>
      </c>
      <c r="O114" s="419" t="s">
        <v>534</v>
      </c>
      <c r="P114" s="419" t="s">
        <v>534</v>
      </c>
      <c r="Q114" s="418" t="s">
        <v>534</v>
      </c>
      <c r="R114" s="36"/>
      <c r="S114" s="36"/>
    </row>
    <row r="115" spans="1:19" x14ac:dyDescent="0.25">
      <c r="A115" s="11"/>
      <c r="B115" s="11" t="s">
        <v>378</v>
      </c>
      <c r="C115" s="416" t="s">
        <v>127</v>
      </c>
      <c r="D115" s="416" t="s">
        <v>127</v>
      </c>
      <c r="E115" s="416" t="s">
        <v>127</v>
      </c>
      <c r="F115" s="416" t="s">
        <v>127</v>
      </c>
      <c r="G115" s="416" t="s">
        <v>127</v>
      </c>
      <c r="H115" s="416" t="s">
        <v>127</v>
      </c>
      <c r="I115" s="416" t="s">
        <v>127</v>
      </c>
      <c r="J115" s="416" t="s">
        <v>127</v>
      </c>
      <c r="K115" s="416">
        <v>20</v>
      </c>
      <c r="L115" s="416">
        <v>9</v>
      </c>
      <c r="M115" s="416">
        <v>12</v>
      </c>
      <c r="N115" s="416">
        <v>1</v>
      </c>
      <c r="O115" s="417" t="s">
        <v>534</v>
      </c>
      <c r="P115" s="417" t="s">
        <v>534</v>
      </c>
      <c r="Q115" s="416" t="s">
        <v>534</v>
      </c>
      <c r="R115" s="36"/>
      <c r="S115" s="36"/>
    </row>
    <row r="116" spans="1:19" x14ac:dyDescent="0.25">
      <c r="A116" s="11" t="s">
        <v>540</v>
      </c>
      <c r="B116" s="11"/>
      <c r="C116" s="416" t="s">
        <v>127</v>
      </c>
      <c r="D116" s="416" t="s">
        <v>127</v>
      </c>
      <c r="E116" s="416" t="s">
        <v>127</v>
      </c>
      <c r="F116" s="416" t="s">
        <v>127</v>
      </c>
      <c r="G116" s="416" t="s">
        <v>127</v>
      </c>
      <c r="H116" s="416" t="s">
        <v>127</v>
      </c>
      <c r="I116" s="416" t="s">
        <v>127</v>
      </c>
      <c r="J116" s="416">
        <v>2839329</v>
      </c>
      <c r="K116" s="416">
        <v>1656085</v>
      </c>
      <c r="L116" s="416">
        <v>1371400</v>
      </c>
      <c r="M116" s="416">
        <v>711145</v>
      </c>
      <c r="N116" s="416">
        <v>68723</v>
      </c>
      <c r="O116" s="417" t="s">
        <v>534</v>
      </c>
      <c r="P116" s="417" t="s">
        <v>534</v>
      </c>
      <c r="Q116" s="416" t="s">
        <v>534</v>
      </c>
      <c r="R116" s="36"/>
      <c r="S116" s="36"/>
    </row>
    <row r="117" spans="1:19" x14ac:dyDescent="0.25">
      <c r="A117" s="11"/>
      <c r="B117" s="11"/>
      <c r="C117" s="11"/>
      <c r="D117" s="11"/>
      <c r="E117" s="11"/>
      <c r="F117" s="11"/>
      <c r="G117" s="11"/>
      <c r="H117" s="11"/>
      <c r="I117" s="11"/>
      <c r="J117" s="11"/>
      <c r="K117" s="11"/>
      <c r="L117" s="11"/>
      <c r="M117" s="11"/>
      <c r="N117" s="11"/>
      <c r="O117" s="56"/>
      <c r="P117" s="56"/>
      <c r="Q117" s="11"/>
      <c r="R117" s="36"/>
      <c r="S117" s="36"/>
    </row>
    <row r="118" spans="1:19" x14ac:dyDescent="0.25">
      <c r="A118" s="11"/>
      <c r="B118" s="11"/>
      <c r="C118" s="11"/>
      <c r="D118" s="11"/>
      <c r="E118" s="11"/>
      <c r="F118" s="11"/>
      <c r="G118" s="11"/>
      <c r="H118" s="11"/>
      <c r="I118" s="11"/>
      <c r="J118" s="11"/>
      <c r="K118" s="11"/>
      <c r="L118" s="11"/>
      <c r="M118" s="11"/>
      <c r="N118" s="11"/>
      <c r="O118" s="56"/>
      <c r="P118" s="56"/>
      <c r="Q118" s="11"/>
      <c r="R118" s="36"/>
      <c r="S118" s="36"/>
    </row>
    <row r="119" spans="1:19" x14ac:dyDescent="0.25">
      <c r="A119" s="19" t="s">
        <v>8</v>
      </c>
      <c r="B119" s="21"/>
      <c r="C119" s="19" t="s">
        <v>12</v>
      </c>
      <c r="D119" s="19" t="s">
        <v>27</v>
      </c>
      <c r="E119" s="19" t="s">
        <v>28</v>
      </c>
      <c r="F119" s="19" t="s">
        <v>29</v>
      </c>
      <c r="G119" s="19" t="s">
        <v>13</v>
      </c>
      <c r="H119" s="19" t="s">
        <v>14</v>
      </c>
      <c r="I119" s="19" t="s">
        <v>15</v>
      </c>
      <c r="J119" s="19" t="s">
        <v>16</v>
      </c>
      <c r="K119" s="19" t="s">
        <v>17</v>
      </c>
      <c r="L119" s="19" t="s">
        <v>18</v>
      </c>
      <c r="M119" s="19" t="s">
        <v>19</v>
      </c>
      <c r="N119" s="19" t="s">
        <v>20</v>
      </c>
      <c r="O119" s="55" t="s">
        <v>530</v>
      </c>
      <c r="P119" s="55" t="s">
        <v>936</v>
      </c>
      <c r="Q119" s="19" t="s">
        <v>1043</v>
      </c>
      <c r="R119" s="411"/>
      <c r="S119" s="411"/>
    </row>
    <row r="120" spans="1:19" x14ac:dyDescent="0.25">
      <c r="A120" s="11" t="s">
        <v>860</v>
      </c>
      <c r="B120" s="11"/>
      <c r="C120" s="416">
        <v>3817000</v>
      </c>
      <c r="D120" s="416">
        <v>3102000</v>
      </c>
      <c r="E120" s="416">
        <v>2505000</v>
      </c>
      <c r="F120" s="416">
        <v>3044000</v>
      </c>
      <c r="G120" s="416">
        <v>2637000</v>
      </c>
      <c r="H120" s="416">
        <v>2396000</v>
      </c>
      <c r="I120" s="416">
        <v>2965978.95</v>
      </c>
      <c r="J120" s="416">
        <v>2414591</v>
      </c>
      <c r="K120" s="416">
        <v>1832701</v>
      </c>
      <c r="L120" s="416">
        <v>2279200</v>
      </c>
      <c r="M120" s="416">
        <v>1345491</v>
      </c>
      <c r="N120" s="416">
        <v>630598</v>
      </c>
      <c r="O120" s="417">
        <v>579181.24</v>
      </c>
      <c r="P120" s="417">
        <v>987745</v>
      </c>
      <c r="Q120" s="416">
        <v>904812</v>
      </c>
      <c r="R120" s="36"/>
      <c r="S120" s="36"/>
    </row>
    <row r="121" spans="1:19" x14ac:dyDescent="0.25">
      <c r="A121" s="11"/>
      <c r="B121" s="11" t="s">
        <v>375</v>
      </c>
      <c r="C121" s="416" t="s">
        <v>127</v>
      </c>
      <c r="D121" s="416" t="s">
        <v>127</v>
      </c>
      <c r="E121" s="416" t="s">
        <v>127</v>
      </c>
      <c r="F121" s="416" t="s">
        <v>127</v>
      </c>
      <c r="G121" s="416" t="s">
        <v>127</v>
      </c>
      <c r="H121" s="416" t="s">
        <v>127</v>
      </c>
      <c r="I121" s="416">
        <v>1260383.58</v>
      </c>
      <c r="J121" s="416">
        <v>1030026</v>
      </c>
      <c r="K121" s="416">
        <v>789946</v>
      </c>
      <c r="L121" s="416">
        <v>1061500</v>
      </c>
      <c r="M121" s="416">
        <v>992109</v>
      </c>
      <c r="N121" s="416">
        <v>395551</v>
      </c>
      <c r="O121" s="417">
        <v>289862</v>
      </c>
      <c r="P121" s="417">
        <v>801683</v>
      </c>
      <c r="Q121" s="416">
        <v>768675</v>
      </c>
      <c r="R121" s="36"/>
      <c r="S121" s="36"/>
    </row>
    <row r="122" spans="1:19" x14ac:dyDescent="0.25">
      <c r="A122" s="11"/>
      <c r="B122" s="11" t="s">
        <v>376</v>
      </c>
      <c r="C122" s="416" t="s">
        <v>127</v>
      </c>
      <c r="D122" s="416" t="s">
        <v>127</v>
      </c>
      <c r="E122" s="416" t="s">
        <v>127</v>
      </c>
      <c r="F122" s="416" t="s">
        <v>127</v>
      </c>
      <c r="G122" s="416" t="s">
        <v>127</v>
      </c>
      <c r="H122" s="416" t="s">
        <v>127</v>
      </c>
      <c r="I122" s="416">
        <v>8370</v>
      </c>
      <c r="J122" s="416">
        <v>40000</v>
      </c>
      <c r="K122" s="416">
        <v>0</v>
      </c>
      <c r="L122" s="416">
        <v>170100</v>
      </c>
      <c r="M122" s="416">
        <v>2552</v>
      </c>
      <c r="N122" s="416">
        <v>0</v>
      </c>
      <c r="O122" s="417">
        <v>121716</v>
      </c>
      <c r="P122" s="417">
        <v>0</v>
      </c>
      <c r="Q122" s="416"/>
      <c r="R122" s="36"/>
      <c r="S122" s="36"/>
    </row>
    <row r="123" spans="1:19" x14ac:dyDescent="0.25">
      <c r="A123" s="11"/>
      <c r="B123" s="11" t="s">
        <v>377</v>
      </c>
      <c r="C123" s="416" t="s">
        <v>127</v>
      </c>
      <c r="D123" s="416" t="s">
        <v>127</v>
      </c>
      <c r="E123" s="416" t="s">
        <v>127</v>
      </c>
      <c r="F123" s="416" t="s">
        <v>127</v>
      </c>
      <c r="G123" s="416" t="s">
        <v>127</v>
      </c>
      <c r="H123" s="416" t="s">
        <v>127</v>
      </c>
      <c r="I123" s="416">
        <v>1595896.48</v>
      </c>
      <c r="J123" s="416">
        <v>1123405</v>
      </c>
      <c r="K123" s="416">
        <v>831037</v>
      </c>
      <c r="L123" s="416">
        <v>787100</v>
      </c>
      <c r="M123" s="416">
        <v>115911</v>
      </c>
      <c r="N123" s="416">
        <v>89130</v>
      </c>
      <c r="O123" s="417">
        <v>0</v>
      </c>
      <c r="P123" s="417">
        <v>52500</v>
      </c>
      <c r="Q123" s="416">
        <v>93059</v>
      </c>
      <c r="R123" s="36"/>
      <c r="S123" s="36"/>
    </row>
    <row r="124" spans="1:19" x14ac:dyDescent="0.25">
      <c r="A124" s="11"/>
      <c r="B124" s="11" t="s">
        <v>378</v>
      </c>
      <c r="C124" s="416" t="s">
        <v>127</v>
      </c>
      <c r="D124" s="416" t="s">
        <v>127</v>
      </c>
      <c r="E124" s="416" t="s">
        <v>127</v>
      </c>
      <c r="F124" s="416" t="s">
        <v>127</v>
      </c>
      <c r="G124" s="416" t="s">
        <v>127</v>
      </c>
      <c r="H124" s="416" t="s">
        <v>127</v>
      </c>
      <c r="I124" s="418">
        <v>101328.89</v>
      </c>
      <c r="J124" s="418">
        <v>221160</v>
      </c>
      <c r="K124" s="418">
        <v>211718</v>
      </c>
      <c r="L124" s="418">
        <v>260500</v>
      </c>
      <c r="M124" s="418">
        <v>234919</v>
      </c>
      <c r="N124" s="418">
        <v>145917</v>
      </c>
      <c r="O124" s="419">
        <v>167603.24</v>
      </c>
      <c r="P124" s="419">
        <v>133562</v>
      </c>
      <c r="Q124" s="418">
        <v>43078</v>
      </c>
      <c r="R124" s="36"/>
      <c r="S124" s="36"/>
    </row>
    <row r="125" spans="1:19" x14ac:dyDescent="0.25">
      <c r="A125" s="17" t="s">
        <v>539</v>
      </c>
      <c r="B125" s="11"/>
      <c r="C125" s="416" t="s">
        <v>127</v>
      </c>
      <c r="D125" s="416" t="s">
        <v>127</v>
      </c>
      <c r="E125" s="416" t="s">
        <v>127</v>
      </c>
      <c r="F125" s="416" t="s">
        <v>127</v>
      </c>
      <c r="G125" s="416" t="s">
        <v>127</v>
      </c>
      <c r="H125" s="416" t="s">
        <v>127</v>
      </c>
      <c r="I125" s="418" t="s">
        <v>127</v>
      </c>
      <c r="J125" s="418" t="s">
        <v>127</v>
      </c>
      <c r="K125" s="418">
        <v>39</v>
      </c>
      <c r="L125" s="418">
        <v>25</v>
      </c>
      <c r="M125" s="418">
        <v>23</v>
      </c>
      <c r="N125" s="418">
        <v>5</v>
      </c>
      <c r="O125" s="419" t="s">
        <v>534</v>
      </c>
      <c r="P125" s="419" t="s">
        <v>534</v>
      </c>
      <c r="Q125" s="418" t="s">
        <v>534</v>
      </c>
      <c r="R125" s="36"/>
      <c r="S125" s="36"/>
    </row>
    <row r="126" spans="1:19" x14ac:dyDescent="0.25">
      <c r="A126" s="11"/>
      <c r="B126" s="11" t="s">
        <v>375</v>
      </c>
      <c r="C126" s="416" t="s">
        <v>127</v>
      </c>
      <c r="D126" s="416" t="s">
        <v>127</v>
      </c>
      <c r="E126" s="416" t="s">
        <v>127</v>
      </c>
      <c r="F126" s="416" t="s">
        <v>127</v>
      </c>
      <c r="G126" s="416" t="s">
        <v>127</v>
      </c>
      <c r="H126" s="416" t="s">
        <v>127</v>
      </c>
      <c r="I126" s="418" t="s">
        <v>127</v>
      </c>
      <c r="J126" s="418" t="s">
        <v>127</v>
      </c>
      <c r="K126" s="418">
        <v>12</v>
      </c>
      <c r="L126" s="418">
        <v>12</v>
      </c>
      <c r="M126" s="418">
        <v>17</v>
      </c>
      <c r="N126" s="418">
        <v>3</v>
      </c>
      <c r="O126" s="419" t="s">
        <v>534</v>
      </c>
      <c r="P126" s="419" t="s">
        <v>534</v>
      </c>
      <c r="Q126" s="418" t="s">
        <v>534</v>
      </c>
      <c r="R126" s="36"/>
      <c r="S126" s="36"/>
    </row>
    <row r="127" spans="1:19" x14ac:dyDescent="0.25">
      <c r="A127" s="11"/>
      <c r="B127" s="11" t="s">
        <v>376</v>
      </c>
      <c r="C127" s="416" t="s">
        <v>127</v>
      </c>
      <c r="D127" s="416" t="s">
        <v>127</v>
      </c>
      <c r="E127" s="416" t="s">
        <v>127</v>
      </c>
      <c r="F127" s="416" t="s">
        <v>127</v>
      </c>
      <c r="G127" s="416" t="s">
        <v>127</v>
      </c>
      <c r="H127" s="416" t="s">
        <v>127</v>
      </c>
      <c r="I127" s="418" t="s">
        <v>127</v>
      </c>
      <c r="J127" s="418" t="s">
        <v>127</v>
      </c>
      <c r="K127" s="418">
        <v>2</v>
      </c>
      <c r="L127" s="418">
        <v>2</v>
      </c>
      <c r="M127" s="418">
        <v>2</v>
      </c>
      <c r="N127" s="418">
        <v>1</v>
      </c>
      <c r="O127" s="419" t="s">
        <v>534</v>
      </c>
      <c r="P127" s="419" t="s">
        <v>534</v>
      </c>
      <c r="Q127" s="418" t="s">
        <v>534</v>
      </c>
      <c r="R127" s="36"/>
      <c r="S127" s="36"/>
    </row>
    <row r="128" spans="1:19" x14ac:dyDescent="0.25">
      <c r="A128" s="11"/>
      <c r="B128" s="11" t="s">
        <v>377</v>
      </c>
      <c r="C128" s="416" t="s">
        <v>127</v>
      </c>
      <c r="D128" s="416" t="s">
        <v>127</v>
      </c>
      <c r="E128" s="416" t="s">
        <v>127</v>
      </c>
      <c r="F128" s="416" t="s">
        <v>127</v>
      </c>
      <c r="G128" s="416" t="s">
        <v>127</v>
      </c>
      <c r="H128" s="416" t="s">
        <v>127</v>
      </c>
      <c r="I128" s="418" t="s">
        <v>127</v>
      </c>
      <c r="J128" s="418" t="s">
        <v>127</v>
      </c>
      <c r="K128" s="418">
        <v>6</v>
      </c>
      <c r="L128" s="418">
        <v>1</v>
      </c>
      <c r="M128" s="418">
        <v>0</v>
      </c>
      <c r="N128" s="418">
        <v>1</v>
      </c>
      <c r="O128" s="419" t="s">
        <v>534</v>
      </c>
      <c r="P128" s="419" t="s">
        <v>534</v>
      </c>
      <c r="Q128" s="418" t="s">
        <v>534</v>
      </c>
      <c r="R128" s="36"/>
      <c r="S128" s="36"/>
    </row>
    <row r="129" spans="1:19" x14ac:dyDescent="0.25">
      <c r="A129" s="11"/>
      <c r="B129" s="11" t="s">
        <v>378</v>
      </c>
      <c r="C129" s="416" t="s">
        <v>127</v>
      </c>
      <c r="D129" s="416" t="s">
        <v>127</v>
      </c>
      <c r="E129" s="416" t="s">
        <v>127</v>
      </c>
      <c r="F129" s="416" t="s">
        <v>127</v>
      </c>
      <c r="G129" s="416" t="s">
        <v>127</v>
      </c>
      <c r="H129" s="416" t="s">
        <v>127</v>
      </c>
      <c r="I129" s="416" t="s">
        <v>127</v>
      </c>
      <c r="J129" s="416" t="s">
        <v>127</v>
      </c>
      <c r="K129" s="416">
        <v>19</v>
      </c>
      <c r="L129" s="416">
        <v>10</v>
      </c>
      <c r="M129" s="416">
        <v>4</v>
      </c>
      <c r="N129" s="416">
        <v>0</v>
      </c>
      <c r="O129" s="417" t="s">
        <v>534</v>
      </c>
      <c r="P129" s="417" t="s">
        <v>534</v>
      </c>
      <c r="Q129" s="416" t="s">
        <v>534</v>
      </c>
      <c r="R129" s="36"/>
      <c r="S129" s="36"/>
    </row>
    <row r="130" spans="1:19" x14ac:dyDescent="0.25">
      <c r="A130" s="11" t="s">
        <v>540</v>
      </c>
      <c r="B130" s="11"/>
      <c r="C130" s="416" t="s">
        <v>127</v>
      </c>
      <c r="D130" s="416" t="s">
        <v>127</v>
      </c>
      <c r="E130" s="416" t="s">
        <v>127</v>
      </c>
      <c r="F130" s="416" t="s">
        <v>127</v>
      </c>
      <c r="G130" s="416" t="s">
        <v>127</v>
      </c>
      <c r="H130" s="416" t="s">
        <v>127</v>
      </c>
      <c r="I130" s="416" t="s">
        <v>127</v>
      </c>
      <c r="J130" s="416">
        <v>3101127</v>
      </c>
      <c r="K130" s="416">
        <v>1275222</v>
      </c>
      <c r="L130" s="416">
        <v>974000</v>
      </c>
      <c r="M130" s="416">
        <v>857000</v>
      </c>
      <c r="N130" s="416">
        <v>131600</v>
      </c>
      <c r="O130" s="417" t="s">
        <v>534</v>
      </c>
      <c r="P130" s="417" t="s">
        <v>534</v>
      </c>
      <c r="Q130" s="416" t="s">
        <v>534</v>
      </c>
      <c r="R130" s="36"/>
      <c r="S130" s="36"/>
    </row>
    <row r="131" spans="1:19" x14ac:dyDescent="0.25">
      <c r="A131" s="11"/>
      <c r="B131" s="11"/>
      <c r="C131" s="11"/>
      <c r="D131" s="11"/>
      <c r="E131" s="11"/>
      <c r="F131" s="11"/>
      <c r="G131" s="11"/>
      <c r="H131" s="11"/>
      <c r="I131" s="11"/>
      <c r="J131" s="11"/>
      <c r="K131" s="11"/>
      <c r="L131" s="11"/>
      <c r="M131" s="11"/>
      <c r="N131" s="11"/>
      <c r="O131" s="56"/>
      <c r="P131" s="56"/>
      <c r="Q131" s="11"/>
      <c r="R131" s="36"/>
      <c r="S131" s="36"/>
    </row>
    <row r="132" spans="1:19" x14ac:dyDescent="0.25">
      <c r="A132" s="19" t="s">
        <v>10</v>
      </c>
      <c r="B132" s="19"/>
      <c r="C132" s="31" t="s">
        <v>12</v>
      </c>
      <c r="D132" s="31" t="s">
        <v>27</v>
      </c>
      <c r="E132" s="31" t="s">
        <v>28</v>
      </c>
      <c r="F132" s="31" t="s">
        <v>29</v>
      </c>
      <c r="G132" s="31" t="s">
        <v>13</v>
      </c>
      <c r="H132" s="31" t="s">
        <v>14</v>
      </c>
      <c r="I132" s="31" t="s">
        <v>15</v>
      </c>
      <c r="J132" s="31" t="s">
        <v>16</v>
      </c>
      <c r="K132" s="31" t="s">
        <v>17</v>
      </c>
      <c r="L132" s="31" t="s">
        <v>18</v>
      </c>
      <c r="M132" s="31" t="s">
        <v>19</v>
      </c>
      <c r="N132" s="31" t="s">
        <v>20</v>
      </c>
      <c r="O132" s="59" t="s">
        <v>530</v>
      </c>
      <c r="P132" s="55" t="s">
        <v>936</v>
      </c>
      <c r="Q132" s="19" t="s">
        <v>1043</v>
      </c>
      <c r="R132" s="411"/>
      <c r="S132" s="411"/>
    </row>
    <row r="133" spans="1:19" x14ac:dyDescent="0.25">
      <c r="A133" s="11" t="s">
        <v>860</v>
      </c>
      <c r="B133" s="11"/>
      <c r="C133" s="416">
        <v>3154000</v>
      </c>
      <c r="D133" s="416">
        <v>3282000</v>
      </c>
      <c r="E133" s="416">
        <v>3837000</v>
      </c>
      <c r="F133" s="416">
        <v>3630000</v>
      </c>
      <c r="G133" s="416">
        <v>2419000</v>
      </c>
      <c r="H133" s="416">
        <v>1945000</v>
      </c>
      <c r="I133" s="416">
        <v>1876435.5800000003</v>
      </c>
      <c r="J133" s="416">
        <v>2034507</v>
      </c>
      <c r="K133" s="416">
        <v>3351593</v>
      </c>
      <c r="L133" s="416">
        <v>2675400</v>
      </c>
      <c r="M133" s="416">
        <v>1220371</v>
      </c>
      <c r="N133" s="416">
        <v>1283523</v>
      </c>
      <c r="O133" s="417">
        <v>1036975.01</v>
      </c>
      <c r="P133" s="417">
        <v>1339326</v>
      </c>
      <c r="Q133" s="416">
        <v>1997288</v>
      </c>
      <c r="R133" s="36"/>
      <c r="S133" s="36"/>
    </row>
    <row r="134" spans="1:19" x14ac:dyDescent="0.25">
      <c r="A134" s="11"/>
      <c r="B134" s="11" t="s">
        <v>375</v>
      </c>
      <c r="C134" s="416" t="s">
        <v>127</v>
      </c>
      <c r="D134" s="416" t="s">
        <v>127</v>
      </c>
      <c r="E134" s="416" t="s">
        <v>127</v>
      </c>
      <c r="F134" s="416" t="s">
        <v>127</v>
      </c>
      <c r="G134" s="416" t="s">
        <v>127</v>
      </c>
      <c r="H134" s="416" t="s">
        <v>127</v>
      </c>
      <c r="I134" s="416">
        <v>644850.24</v>
      </c>
      <c r="J134" s="416">
        <v>765852</v>
      </c>
      <c r="K134" s="416">
        <v>2071638</v>
      </c>
      <c r="L134" s="416">
        <v>1677100</v>
      </c>
      <c r="M134" s="416">
        <v>1083098</v>
      </c>
      <c r="N134" s="416">
        <v>1161480</v>
      </c>
      <c r="O134" s="417">
        <v>721740</v>
      </c>
      <c r="P134" s="417">
        <v>1017945</v>
      </c>
      <c r="Q134" s="416">
        <v>1604218</v>
      </c>
      <c r="R134" s="36"/>
      <c r="S134" s="36"/>
    </row>
    <row r="135" spans="1:19" x14ac:dyDescent="0.25">
      <c r="A135" s="11"/>
      <c r="B135" s="11" t="s">
        <v>376</v>
      </c>
      <c r="C135" s="416" t="s">
        <v>127</v>
      </c>
      <c r="D135" s="416" t="s">
        <v>127</v>
      </c>
      <c r="E135" s="416" t="s">
        <v>127</v>
      </c>
      <c r="F135" s="416" t="s">
        <v>127</v>
      </c>
      <c r="G135" s="416" t="s">
        <v>127</v>
      </c>
      <c r="H135" s="416" t="s">
        <v>127</v>
      </c>
      <c r="I135" s="416">
        <v>627011.88</v>
      </c>
      <c r="J135" s="416">
        <v>79344</v>
      </c>
      <c r="K135" s="416">
        <v>185797</v>
      </c>
      <c r="L135" s="416">
        <v>99300</v>
      </c>
      <c r="M135" s="416">
        <v>33044</v>
      </c>
      <c r="N135" s="416">
        <v>20681</v>
      </c>
      <c r="O135" s="417">
        <v>0</v>
      </c>
      <c r="P135" s="417">
        <v>0</v>
      </c>
      <c r="Q135" s="416">
        <v>0</v>
      </c>
      <c r="R135" s="36"/>
      <c r="S135" s="36"/>
    </row>
    <row r="136" spans="1:19" x14ac:dyDescent="0.25">
      <c r="A136" s="11"/>
      <c r="B136" s="11" t="s">
        <v>377</v>
      </c>
      <c r="C136" s="416" t="s">
        <v>127</v>
      </c>
      <c r="D136" s="416" t="s">
        <v>127</v>
      </c>
      <c r="E136" s="416" t="s">
        <v>127</v>
      </c>
      <c r="F136" s="416" t="s">
        <v>127</v>
      </c>
      <c r="G136" s="416" t="s">
        <v>127</v>
      </c>
      <c r="H136" s="416" t="s">
        <v>127</v>
      </c>
      <c r="I136" s="416">
        <v>643998.12</v>
      </c>
      <c r="J136" s="416">
        <v>1120066</v>
      </c>
      <c r="K136" s="416">
        <v>1013737</v>
      </c>
      <c r="L136" s="416">
        <v>807200</v>
      </c>
      <c r="M136" s="416">
        <v>45516</v>
      </c>
      <c r="N136" s="416">
        <v>3362</v>
      </c>
      <c r="O136" s="417">
        <v>5560.0300000000007</v>
      </c>
      <c r="P136" s="417">
        <v>0</v>
      </c>
      <c r="Q136" s="416">
        <v>82358</v>
      </c>
      <c r="R136" s="36"/>
      <c r="S136" s="36"/>
    </row>
    <row r="137" spans="1:19" x14ac:dyDescent="0.25">
      <c r="A137" s="11"/>
      <c r="B137" s="11" t="s">
        <v>378</v>
      </c>
      <c r="C137" s="416" t="s">
        <v>127</v>
      </c>
      <c r="D137" s="416" t="s">
        <v>127</v>
      </c>
      <c r="E137" s="416" t="s">
        <v>127</v>
      </c>
      <c r="F137" s="416" t="s">
        <v>127</v>
      </c>
      <c r="G137" s="416" t="s">
        <v>127</v>
      </c>
      <c r="H137" s="416" t="s">
        <v>127</v>
      </c>
      <c r="I137" s="418">
        <v>-39424.660000000003</v>
      </c>
      <c r="J137" s="418">
        <v>69245</v>
      </c>
      <c r="K137" s="418">
        <v>80421</v>
      </c>
      <c r="L137" s="418">
        <v>91800</v>
      </c>
      <c r="M137" s="418">
        <v>58713</v>
      </c>
      <c r="N137" s="418">
        <v>98000</v>
      </c>
      <c r="O137" s="419">
        <v>309674.98</v>
      </c>
      <c r="P137" s="419">
        <v>321381</v>
      </c>
      <c r="Q137" s="418">
        <v>310712</v>
      </c>
      <c r="R137" s="36"/>
      <c r="S137" s="36"/>
    </row>
    <row r="138" spans="1:19" x14ac:dyDescent="0.25">
      <c r="A138" s="17" t="s">
        <v>539</v>
      </c>
      <c r="B138" s="11"/>
      <c r="C138" s="416" t="s">
        <v>127</v>
      </c>
      <c r="D138" s="416" t="s">
        <v>127</v>
      </c>
      <c r="E138" s="416" t="s">
        <v>127</v>
      </c>
      <c r="F138" s="416" t="s">
        <v>127</v>
      </c>
      <c r="G138" s="416" t="s">
        <v>127</v>
      </c>
      <c r="H138" s="416" t="s">
        <v>127</v>
      </c>
      <c r="I138" s="418" t="s">
        <v>127</v>
      </c>
      <c r="J138" s="418" t="s">
        <v>127</v>
      </c>
      <c r="K138" s="418">
        <v>59</v>
      </c>
      <c r="L138" s="418">
        <v>47</v>
      </c>
      <c r="M138" s="418">
        <v>33</v>
      </c>
      <c r="N138" s="418">
        <v>4</v>
      </c>
      <c r="O138" s="419" t="s">
        <v>534</v>
      </c>
      <c r="P138" s="419" t="s">
        <v>534</v>
      </c>
      <c r="Q138" s="418" t="s">
        <v>534</v>
      </c>
      <c r="R138" s="36"/>
      <c r="S138" s="36"/>
    </row>
    <row r="139" spans="1:19" x14ac:dyDescent="0.25">
      <c r="A139" s="11"/>
      <c r="B139" s="11" t="s">
        <v>375</v>
      </c>
      <c r="C139" s="416" t="s">
        <v>127</v>
      </c>
      <c r="D139" s="416" t="s">
        <v>127</v>
      </c>
      <c r="E139" s="416" t="s">
        <v>127</v>
      </c>
      <c r="F139" s="416" t="s">
        <v>127</v>
      </c>
      <c r="G139" s="416" t="s">
        <v>127</v>
      </c>
      <c r="H139" s="416" t="s">
        <v>127</v>
      </c>
      <c r="I139" s="418" t="s">
        <v>127</v>
      </c>
      <c r="J139" s="418" t="s">
        <v>127</v>
      </c>
      <c r="K139" s="418">
        <v>19</v>
      </c>
      <c r="L139" s="418">
        <v>23</v>
      </c>
      <c r="M139" s="418">
        <v>17</v>
      </c>
      <c r="N139" s="418">
        <v>2</v>
      </c>
      <c r="O139" s="419" t="s">
        <v>534</v>
      </c>
      <c r="P139" s="419" t="s">
        <v>534</v>
      </c>
      <c r="Q139" s="418" t="s">
        <v>534</v>
      </c>
      <c r="R139" s="36"/>
      <c r="S139" s="36"/>
    </row>
    <row r="140" spans="1:19" x14ac:dyDescent="0.25">
      <c r="A140" s="11"/>
      <c r="B140" s="11" t="s">
        <v>376</v>
      </c>
      <c r="C140" s="416" t="s">
        <v>127</v>
      </c>
      <c r="D140" s="416" t="s">
        <v>127</v>
      </c>
      <c r="E140" s="416" t="s">
        <v>127</v>
      </c>
      <c r="F140" s="416" t="s">
        <v>127</v>
      </c>
      <c r="G140" s="416" t="s">
        <v>127</v>
      </c>
      <c r="H140" s="416" t="s">
        <v>127</v>
      </c>
      <c r="I140" s="418" t="s">
        <v>127</v>
      </c>
      <c r="J140" s="418" t="s">
        <v>127</v>
      </c>
      <c r="K140" s="418">
        <v>1</v>
      </c>
      <c r="L140" s="418">
        <v>0</v>
      </c>
      <c r="M140" s="418">
        <v>0</v>
      </c>
      <c r="N140" s="418">
        <v>0</v>
      </c>
      <c r="O140" s="419" t="s">
        <v>534</v>
      </c>
      <c r="P140" s="419" t="s">
        <v>534</v>
      </c>
      <c r="Q140" s="418" t="s">
        <v>534</v>
      </c>
      <c r="R140" s="36"/>
      <c r="S140" s="36"/>
    </row>
    <row r="141" spans="1:19" x14ac:dyDescent="0.25">
      <c r="A141" s="11"/>
      <c r="B141" s="11" t="s">
        <v>377</v>
      </c>
      <c r="C141" s="416" t="s">
        <v>127</v>
      </c>
      <c r="D141" s="416" t="s">
        <v>127</v>
      </c>
      <c r="E141" s="416" t="s">
        <v>127</v>
      </c>
      <c r="F141" s="416" t="s">
        <v>127</v>
      </c>
      <c r="G141" s="416" t="s">
        <v>127</v>
      </c>
      <c r="H141" s="416" t="s">
        <v>127</v>
      </c>
      <c r="I141" s="418" t="s">
        <v>127</v>
      </c>
      <c r="J141" s="418" t="s">
        <v>127</v>
      </c>
      <c r="K141" s="418">
        <v>9</v>
      </c>
      <c r="L141" s="418">
        <v>0</v>
      </c>
      <c r="M141" s="418">
        <v>0</v>
      </c>
      <c r="N141" s="418">
        <v>0</v>
      </c>
      <c r="O141" s="419" t="s">
        <v>534</v>
      </c>
      <c r="P141" s="419" t="s">
        <v>534</v>
      </c>
      <c r="Q141" s="418" t="s">
        <v>534</v>
      </c>
      <c r="R141" s="36"/>
      <c r="S141" s="36"/>
    </row>
    <row r="142" spans="1:19" x14ac:dyDescent="0.25">
      <c r="A142" s="11"/>
      <c r="B142" s="11" t="s">
        <v>378</v>
      </c>
      <c r="C142" s="416" t="s">
        <v>127</v>
      </c>
      <c r="D142" s="416" t="s">
        <v>127</v>
      </c>
      <c r="E142" s="416" t="s">
        <v>127</v>
      </c>
      <c r="F142" s="416" t="s">
        <v>127</v>
      </c>
      <c r="G142" s="416" t="s">
        <v>127</v>
      </c>
      <c r="H142" s="416" t="s">
        <v>127</v>
      </c>
      <c r="I142" s="416" t="s">
        <v>127</v>
      </c>
      <c r="J142" s="416" t="s">
        <v>127</v>
      </c>
      <c r="K142" s="416">
        <v>30</v>
      </c>
      <c r="L142" s="416">
        <v>24</v>
      </c>
      <c r="M142" s="416">
        <v>16</v>
      </c>
      <c r="N142" s="416">
        <v>2</v>
      </c>
      <c r="O142" s="417" t="s">
        <v>534</v>
      </c>
      <c r="P142" s="417" t="s">
        <v>534</v>
      </c>
      <c r="Q142" s="416" t="s">
        <v>534</v>
      </c>
      <c r="R142" s="36"/>
      <c r="S142" s="36"/>
    </row>
    <row r="143" spans="1:19" x14ac:dyDescent="0.25">
      <c r="A143" s="11" t="s">
        <v>540</v>
      </c>
      <c r="B143" s="11"/>
      <c r="C143" s="416" t="s">
        <v>127</v>
      </c>
      <c r="D143" s="416" t="s">
        <v>127</v>
      </c>
      <c r="E143" s="416" t="s">
        <v>127</v>
      </c>
      <c r="F143" s="416" t="s">
        <v>127</v>
      </c>
      <c r="G143" s="416" t="s">
        <v>127</v>
      </c>
      <c r="H143" s="416" t="s">
        <v>127</v>
      </c>
      <c r="I143" s="416" t="s">
        <v>127</v>
      </c>
      <c r="J143" s="416">
        <v>2621706</v>
      </c>
      <c r="K143" s="416">
        <v>1484464</v>
      </c>
      <c r="L143" s="416">
        <v>1272300</v>
      </c>
      <c r="M143" s="416">
        <v>1550498</v>
      </c>
      <c r="N143" s="416">
        <v>191214</v>
      </c>
      <c r="O143" s="417" t="s">
        <v>534</v>
      </c>
      <c r="P143" s="417" t="s">
        <v>534</v>
      </c>
      <c r="Q143" s="416" t="s">
        <v>534</v>
      </c>
      <c r="R143" s="36"/>
      <c r="S143" s="36"/>
    </row>
    <row r="144" spans="1:19" x14ac:dyDescent="0.25">
      <c r="R144" s="36"/>
      <c r="S144" s="36"/>
    </row>
    <row r="145" spans="1:27" ht="26.25" x14ac:dyDescent="0.4">
      <c r="A145" s="704" t="s">
        <v>1048</v>
      </c>
      <c r="B145" s="705"/>
      <c r="C145" s="705"/>
      <c r="D145" s="705"/>
      <c r="E145" s="705"/>
      <c r="F145" s="705"/>
      <c r="G145" s="705"/>
      <c r="H145" s="705"/>
      <c r="I145" s="706"/>
      <c r="Z145" s="36"/>
      <c r="AA145" s="36"/>
    </row>
    <row r="146" spans="1:27" ht="30" x14ac:dyDescent="0.25">
      <c r="A146" s="21"/>
      <c r="B146" s="21"/>
      <c r="C146" s="23" t="s">
        <v>368</v>
      </c>
      <c r="D146" s="23" t="s">
        <v>369</v>
      </c>
      <c r="E146" s="23" t="s">
        <v>370</v>
      </c>
      <c r="F146" s="23" t="s">
        <v>371</v>
      </c>
      <c r="G146" s="23" t="s">
        <v>355</v>
      </c>
      <c r="H146" s="23" t="s">
        <v>337</v>
      </c>
      <c r="I146" s="23" t="s">
        <v>372</v>
      </c>
      <c r="Z146" s="36"/>
      <c r="AA146" s="36"/>
    </row>
    <row r="147" spans="1:27" x14ac:dyDescent="0.25">
      <c r="A147" s="11"/>
      <c r="B147" s="11" t="s">
        <v>6</v>
      </c>
      <c r="C147" s="420">
        <v>1436343</v>
      </c>
      <c r="D147" s="420">
        <v>0</v>
      </c>
      <c r="E147" s="420">
        <v>0</v>
      </c>
      <c r="F147" s="420">
        <v>245497</v>
      </c>
      <c r="G147" s="420">
        <v>0</v>
      </c>
      <c r="H147" s="420">
        <v>1681840</v>
      </c>
      <c r="I147" s="421">
        <v>0.11443881676697687</v>
      </c>
      <c r="P147" s="191"/>
      <c r="Q147" s="191"/>
      <c r="Z147" s="36"/>
      <c r="AA147" s="36"/>
    </row>
    <row r="148" spans="1:27" x14ac:dyDescent="0.25">
      <c r="A148" s="11"/>
      <c r="B148" s="11" t="s">
        <v>26</v>
      </c>
      <c r="C148" s="420">
        <v>1279175</v>
      </c>
      <c r="D148" s="420">
        <v>100876</v>
      </c>
      <c r="E148" s="420">
        <v>0</v>
      </c>
      <c r="F148" s="420">
        <v>200675</v>
      </c>
      <c r="G148" s="420">
        <v>0</v>
      </c>
      <c r="H148" s="420">
        <v>1580726</v>
      </c>
      <c r="I148" s="421">
        <v>0.10755863403938322</v>
      </c>
      <c r="P148" s="191"/>
      <c r="Q148" s="191"/>
      <c r="Z148" s="36"/>
      <c r="AA148" s="36"/>
    </row>
    <row r="149" spans="1:27" x14ac:dyDescent="0.25">
      <c r="A149" s="11"/>
      <c r="B149" s="11" t="s">
        <v>7</v>
      </c>
      <c r="C149" s="420">
        <v>823852</v>
      </c>
      <c r="D149" s="420">
        <v>41848</v>
      </c>
      <c r="E149" s="420">
        <v>0</v>
      </c>
      <c r="F149" s="420">
        <v>87548</v>
      </c>
      <c r="G149" s="420">
        <v>0</v>
      </c>
      <c r="H149" s="420">
        <v>953248</v>
      </c>
      <c r="I149" s="421">
        <v>6.4862634498815089E-2</v>
      </c>
      <c r="P149" s="191"/>
      <c r="Q149" s="191"/>
      <c r="Z149" s="36"/>
      <c r="AA149" s="36"/>
    </row>
    <row r="150" spans="1:27" x14ac:dyDescent="0.25">
      <c r="A150" s="11"/>
      <c r="B150" s="11" t="s">
        <v>1</v>
      </c>
      <c r="C150" s="420">
        <v>216213</v>
      </c>
      <c r="D150" s="420">
        <v>0</v>
      </c>
      <c r="E150" s="420">
        <v>0</v>
      </c>
      <c r="F150" s="420">
        <v>-46376</v>
      </c>
      <c r="G150" s="420">
        <v>0</v>
      </c>
      <c r="H150" s="420">
        <v>169837</v>
      </c>
      <c r="I150" s="421">
        <v>1.1556358109720931E-2</v>
      </c>
      <c r="P150" s="191"/>
      <c r="Q150" s="191"/>
      <c r="Z150" s="36"/>
      <c r="AA150" s="36"/>
    </row>
    <row r="151" spans="1:27" x14ac:dyDescent="0.25">
      <c r="A151" s="11"/>
      <c r="B151" s="11" t="s">
        <v>2</v>
      </c>
      <c r="C151" s="420">
        <v>1206338</v>
      </c>
      <c r="D151" s="420">
        <v>0</v>
      </c>
      <c r="E151" s="420">
        <v>0</v>
      </c>
      <c r="F151" s="420">
        <v>121773</v>
      </c>
      <c r="G151" s="420">
        <v>0</v>
      </c>
      <c r="H151" s="420">
        <v>1328111</v>
      </c>
      <c r="I151" s="421">
        <v>9.0369744669651336E-2</v>
      </c>
      <c r="P151" s="191"/>
      <c r="Q151" s="191"/>
      <c r="Z151" s="36"/>
      <c r="AA151" s="36"/>
    </row>
    <row r="152" spans="1:27" x14ac:dyDescent="0.25">
      <c r="A152" s="11"/>
      <c r="B152" s="11" t="s">
        <v>8</v>
      </c>
      <c r="C152" s="420">
        <v>768675</v>
      </c>
      <c r="D152" s="420">
        <v>0</v>
      </c>
      <c r="E152" s="194">
        <v>0</v>
      </c>
      <c r="F152" s="420">
        <v>136137</v>
      </c>
      <c r="G152" s="420">
        <v>0</v>
      </c>
      <c r="H152" s="420">
        <v>904812</v>
      </c>
      <c r="I152" s="421">
        <v>6.1566864075394731E-2</v>
      </c>
      <c r="P152" s="191"/>
      <c r="Q152" s="191"/>
      <c r="Z152" s="36"/>
      <c r="AA152" s="36"/>
    </row>
    <row r="153" spans="1:27" x14ac:dyDescent="0.25">
      <c r="A153" s="11"/>
      <c r="B153" s="11" t="s">
        <v>9</v>
      </c>
      <c r="C153" s="420">
        <v>1604218</v>
      </c>
      <c r="D153" s="420">
        <v>0</v>
      </c>
      <c r="E153" s="420">
        <v>0</v>
      </c>
      <c r="F153" s="420">
        <v>393070</v>
      </c>
      <c r="G153" s="420">
        <v>0</v>
      </c>
      <c r="H153" s="420">
        <v>1997288</v>
      </c>
      <c r="I153" s="421">
        <v>0.13590310342415551</v>
      </c>
      <c r="P153" s="191"/>
      <c r="Q153" s="191"/>
      <c r="Z153" s="36"/>
      <c r="AA153" s="36"/>
    </row>
    <row r="154" spans="1:27" x14ac:dyDescent="0.25">
      <c r="A154" s="11"/>
      <c r="B154" s="11" t="s">
        <v>4</v>
      </c>
      <c r="C154" s="420">
        <v>1340749</v>
      </c>
      <c r="D154" s="420">
        <v>83286</v>
      </c>
      <c r="E154" s="420">
        <v>0</v>
      </c>
      <c r="F154" s="420">
        <v>265123</v>
      </c>
      <c r="G154" s="420">
        <v>0</v>
      </c>
      <c r="H154" s="420">
        <v>1689158</v>
      </c>
      <c r="I154" s="421">
        <v>0.11493676143537621</v>
      </c>
      <c r="P154" s="191"/>
      <c r="Q154" s="191"/>
      <c r="Z154" s="36"/>
      <c r="AA154" s="36"/>
    </row>
    <row r="155" spans="1:27" x14ac:dyDescent="0.25">
      <c r="A155" s="11"/>
      <c r="B155" s="11" t="s">
        <v>3</v>
      </c>
      <c r="C155" s="420">
        <v>1362025</v>
      </c>
      <c r="D155" s="420">
        <v>0</v>
      </c>
      <c r="E155" s="420">
        <v>0</v>
      </c>
      <c r="F155" s="420">
        <v>17988</v>
      </c>
      <c r="G155" s="420">
        <v>0</v>
      </c>
      <c r="H155" s="420">
        <v>1380013</v>
      </c>
      <c r="I155" s="421">
        <v>9.390135497017911E-2</v>
      </c>
      <c r="P155" s="191"/>
      <c r="Q155" s="191"/>
      <c r="Z155" s="36"/>
      <c r="AA155" s="36"/>
    </row>
    <row r="156" spans="1:27" x14ac:dyDescent="0.25">
      <c r="A156" s="11"/>
      <c r="B156" s="11" t="s">
        <v>373</v>
      </c>
      <c r="C156" s="420">
        <v>39430</v>
      </c>
      <c r="D156" s="420">
        <v>0</v>
      </c>
      <c r="E156" s="420">
        <v>0</v>
      </c>
      <c r="F156" s="420">
        <v>2971949</v>
      </c>
      <c r="G156" s="420">
        <v>0</v>
      </c>
      <c r="H156" s="420">
        <v>3011379</v>
      </c>
      <c r="I156" s="421">
        <v>0.20490572801034701</v>
      </c>
      <c r="P156" s="191"/>
      <c r="Q156" s="191"/>
      <c r="Z156" s="36"/>
      <c r="AA156" s="36"/>
    </row>
    <row r="157" spans="1:27" x14ac:dyDescent="0.25">
      <c r="A157" s="11"/>
      <c r="B157" s="12" t="s">
        <v>374</v>
      </c>
      <c r="C157" s="43">
        <v>10077018</v>
      </c>
      <c r="D157" s="43">
        <v>226010</v>
      </c>
      <c r="E157" s="43">
        <v>0</v>
      </c>
      <c r="F157" s="43">
        <v>4393384</v>
      </c>
      <c r="G157" s="43">
        <v>0</v>
      </c>
      <c r="H157" s="43">
        <v>14696412</v>
      </c>
      <c r="I157" s="25">
        <v>0.99999999999999989</v>
      </c>
      <c r="P157" s="422"/>
      <c r="Q157" s="422"/>
      <c r="Z157" s="36"/>
      <c r="AA157" s="36"/>
    </row>
    <row r="158" spans="1:27" x14ac:dyDescent="0.25">
      <c r="A158" s="28" t="s">
        <v>538</v>
      </c>
      <c r="I158" s="423"/>
      <c r="Z158" s="36"/>
      <c r="AA158" s="36"/>
    </row>
    <row r="159" spans="1:27" x14ac:dyDescent="0.25">
      <c r="A159" s="28" t="s">
        <v>938</v>
      </c>
    </row>
    <row r="160" spans="1:27" x14ac:dyDescent="0.25">
      <c r="A160" s="34"/>
    </row>
  </sheetData>
  <mergeCells count="2">
    <mergeCell ref="A4:S4"/>
    <mergeCell ref="A145:I14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B1:AP59"/>
  <sheetViews>
    <sheetView zoomScale="85" zoomScaleNormal="85" workbookViewId="0">
      <selection activeCell="C10" sqref="C10:C30"/>
    </sheetView>
  </sheetViews>
  <sheetFormatPr defaultRowHeight="15" x14ac:dyDescent="0.25"/>
  <cols>
    <col min="4" max="4" width="9" bestFit="1" customWidth="1"/>
    <col min="14" max="14" width="9.5703125" bestFit="1" customWidth="1"/>
    <col min="28" max="28" width="7.42578125" customWidth="1"/>
    <col min="38" max="38" width="9.7109375" bestFit="1" customWidth="1"/>
    <col min="39" max="39" width="10" customWidth="1"/>
  </cols>
  <sheetData>
    <row r="1" spans="2:42" x14ac:dyDescent="0.25">
      <c r="B1" s="101" t="s">
        <v>764</v>
      </c>
      <c r="C1" s="102"/>
      <c r="D1" s="103"/>
      <c r="E1" s="104"/>
      <c r="F1" s="105"/>
      <c r="G1" s="51"/>
      <c r="H1" s="106"/>
      <c r="I1" s="107"/>
      <c r="J1" s="108"/>
    </row>
    <row r="2" spans="2:42" x14ac:dyDescent="0.25">
      <c r="B2" s="101"/>
      <c r="C2" s="102"/>
      <c r="D2" s="103"/>
      <c r="E2" s="104"/>
      <c r="F2" s="105"/>
      <c r="G2" s="51"/>
      <c r="H2" s="106"/>
      <c r="I2" s="107"/>
      <c r="J2" s="108"/>
    </row>
    <row r="3" spans="2:42" x14ac:dyDescent="0.25">
      <c r="B3" s="708" t="s">
        <v>765</v>
      </c>
      <c r="C3" s="708"/>
      <c r="D3" s="708"/>
      <c r="E3" s="708"/>
      <c r="F3" s="708"/>
      <c r="G3" s="708"/>
      <c r="H3" s="708"/>
      <c r="I3" s="708"/>
      <c r="J3" s="708"/>
    </row>
    <row r="4" spans="2:42" x14ac:dyDescent="0.25">
      <c r="B4" s="709" t="s">
        <v>766</v>
      </c>
      <c r="C4" s="709"/>
      <c r="D4" s="709"/>
      <c r="E4" s="709"/>
      <c r="F4" s="709"/>
      <c r="G4" s="709"/>
      <c r="H4" s="709"/>
      <c r="I4" s="709"/>
      <c r="J4" s="709"/>
    </row>
    <row r="5" spans="2:42" x14ac:dyDescent="0.25">
      <c r="B5" s="710" t="s">
        <v>767</v>
      </c>
      <c r="C5" s="711"/>
      <c r="D5" s="711"/>
      <c r="E5" s="712"/>
      <c r="F5" s="109"/>
      <c r="G5" s="713" t="s">
        <v>768</v>
      </c>
      <c r="H5" s="714"/>
      <c r="I5" s="714"/>
      <c r="J5" s="715"/>
    </row>
    <row r="6" spans="2:42" x14ac:dyDescent="0.25">
      <c r="B6" s="110"/>
      <c r="C6" s="716" t="s">
        <v>769</v>
      </c>
      <c r="D6" s="717"/>
      <c r="E6" s="111" t="s">
        <v>770</v>
      </c>
      <c r="F6" s="112"/>
      <c r="G6" s="110"/>
      <c r="H6" s="716" t="s">
        <v>769</v>
      </c>
      <c r="I6" s="717"/>
      <c r="J6" s="111" t="s">
        <v>770</v>
      </c>
    </row>
    <row r="7" spans="2:42" ht="51" x14ac:dyDescent="0.25">
      <c r="B7" s="113" t="s">
        <v>767</v>
      </c>
      <c r="C7" s="114" t="s">
        <v>771</v>
      </c>
      <c r="D7" s="115" t="s">
        <v>772</v>
      </c>
      <c r="E7" s="116" t="s">
        <v>773</v>
      </c>
      <c r="F7" s="117"/>
      <c r="G7" s="113" t="s">
        <v>768</v>
      </c>
      <c r="H7" s="118" t="s">
        <v>774</v>
      </c>
      <c r="I7" s="115" t="s">
        <v>772</v>
      </c>
      <c r="J7" s="116" t="s">
        <v>773</v>
      </c>
      <c r="Q7" t="s">
        <v>537</v>
      </c>
      <c r="R7" t="s">
        <v>536</v>
      </c>
      <c r="S7" t="s">
        <v>342</v>
      </c>
      <c r="Z7" t="s">
        <v>343</v>
      </c>
      <c r="AC7" t="s">
        <v>835</v>
      </c>
      <c r="AD7" t="s">
        <v>834</v>
      </c>
      <c r="AN7" t="s">
        <v>359</v>
      </c>
      <c r="AO7" t="s">
        <v>360</v>
      </c>
      <c r="AP7" t="s">
        <v>361</v>
      </c>
    </row>
    <row r="8" spans="2:42" x14ac:dyDescent="0.25">
      <c r="B8" s="158"/>
      <c r="C8" s="48"/>
      <c r="D8" s="159"/>
      <c r="E8" s="160"/>
      <c r="F8" s="161"/>
      <c r="G8" s="158"/>
      <c r="H8" s="162"/>
      <c r="I8" s="159"/>
      <c r="J8" s="160"/>
    </row>
    <row r="9" spans="2:42" x14ac:dyDescent="0.25">
      <c r="B9" s="167" t="s">
        <v>839</v>
      </c>
      <c r="C9" s="168">
        <v>62.537999999999997</v>
      </c>
      <c r="D9" s="176">
        <v>2.452</v>
      </c>
      <c r="E9" s="175">
        <v>718845</v>
      </c>
      <c r="F9" s="169"/>
      <c r="G9" s="171" t="s">
        <v>840</v>
      </c>
      <c r="H9" s="172">
        <v>62.48</v>
      </c>
      <c r="I9" s="173">
        <v>2.573</v>
      </c>
      <c r="J9" s="174">
        <v>707734</v>
      </c>
    </row>
    <row r="10" spans="2:42" x14ac:dyDescent="0.25">
      <c r="B10" s="167" t="s">
        <v>841</v>
      </c>
      <c r="C10" s="168">
        <v>63.277999999999999</v>
      </c>
      <c r="D10" s="176">
        <v>1.1830000000000001</v>
      </c>
      <c r="E10" s="175">
        <v>754128</v>
      </c>
      <c r="F10" s="169"/>
      <c r="G10" s="171" t="s">
        <v>842</v>
      </c>
      <c r="H10" s="172">
        <v>63.243000000000002</v>
      </c>
      <c r="I10" s="173">
        <v>1.2210000000000001</v>
      </c>
      <c r="J10" s="174">
        <v>745195</v>
      </c>
    </row>
    <row r="11" spans="2:42" x14ac:dyDescent="0.25">
      <c r="B11" s="167" t="s">
        <v>843</v>
      </c>
      <c r="C11" s="168">
        <v>65.122</v>
      </c>
      <c r="D11" s="176">
        <v>2.9140000000000001</v>
      </c>
      <c r="E11" s="175">
        <v>794983</v>
      </c>
      <c r="F11" s="169"/>
      <c r="G11" s="171" t="s">
        <v>844</v>
      </c>
      <c r="H11" s="172">
        <v>64.808000000000007</v>
      </c>
      <c r="I11" s="173">
        <v>2.4750000000000001</v>
      </c>
      <c r="J11" s="174">
        <v>782978</v>
      </c>
    </row>
    <row r="12" spans="2:42" x14ac:dyDescent="0.25">
      <c r="B12" s="167" t="s">
        <v>845</v>
      </c>
      <c r="C12" s="168">
        <v>67.879000000000005</v>
      </c>
      <c r="D12" s="176">
        <v>4.234</v>
      </c>
      <c r="E12" s="175">
        <v>847895</v>
      </c>
      <c r="F12" s="169"/>
      <c r="G12" s="171" t="s">
        <v>846</v>
      </c>
      <c r="H12" s="172">
        <v>67.417000000000002</v>
      </c>
      <c r="I12" s="173">
        <v>4.0250000000000004</v>
      </c>
      <c r="J12" s="174">
        <v>836190</v>
      </c>
    </row>
    <row r="13" spans="2:42" x14ac:dyDescent="0.25">
      <c r="B13" s="167" t="s">
        <v>847</v>
      </c>
      <c r="C13" s="168">
        <v>69.087000000000003</v>
      </c>
      <c r="D13" s="176">
        <v>1.7809999999999999</v>
      </c>
      <c r="E13" s="175">
        <v>890311</v>
      </c>
      <c r="F13" s="170"/>
      <c r="G13" s="171" t="s">
        <v>848</v>
      </c>
      <c r="H13" s="172">
        <v>69.088999999999999</v>
      </c>
      <c r="I13" s="173">
        <v>2.4790000000000001</v>
      </c>
      <c r="J13" s="174">
        <v>878780</v>
      </c>
    </row>
    <row r="14" spans="2:42" x14ac:dyDescent="0.25">
      <c r="B14" s="119" t="s">
        <v>775</v>
      </c>
      <c r="C14" s="46">
        <v>70.183999999999997</v>
      </c>
      <c r="D14" s="120">
        <v>1.587</v>
      </c>
      <c r="E14" s="121">
        <v>933474</v>
      </c>
      <c r="F14" s="6"/>
      <c r="G14" s="122" t="s">
        <v>776</v>
      </c>
      <c r="H14" s="49">
        <v>70.125</v>
      </c>
      <c r="I14" s="123">
        <v>1.5009999999999999</v>
      </c>
      <c r="J14" s="124">
        <v>923294</v>
      </c>
      <c r="K14" s="149"/>
      <c r="L14" s="150"/>
      <c r="T14" t="s">
        <v>362</v>
      </c>
      <c r="U14" t="s">
        <v>363</v>
      </c>
      <c r="V14" t="s">
        <v>364</v>
      </c>
      <c r="W14" t="s">
        <v>365</v>
      </c>
      <c r="X14" t="s">
        <v>366</v>
      </c>
      <c r="Y14" t="s">
        <v>367</v>
      </c>
      <c r="AB14" t="s">
        <v>344</v>
      </c>
      <c r="AE14" t="s">
        <v>353</v>
      </c>
      <c r="AF14" t="s">
        <v>354</v>
      </c>
      <c r="AG14" t="s">
        <v>355</v>
      </c>
      <c r="AH14" t="s">
        <v>356</v>
      </c>
      <c r="AI14" t="s">
        <v>357</v>
      </c>
      <c r="AJ14" t="s">
        <v>607</v>
      </c>
      <c r="AK14" t="s">
        <v>358</v>
      </c>
      <c r="AM14" t="s">
        <v>535</v>
      </c>
    </row>
    <row r="15" spans="2:42" x14ac:dyDescent="0.25">
      <c r="B15" s="119" t="s">
        <v>777</v>
      </c>
      <c r="C15" s="46">
        <v>70.915999999999997</v>
      </c>
      <c r="D15" s="120">
        <v>1.0429999999999999</v>
      </c>
      <c r="E15" s="121">
        <v>979291</v>
      </c>
      <c r="F15" s="6"/>
      <c r="G15" s="122" t="s">
        <v>778</v>
      </c>
      <c r="H15" s="49">
        <v>70.923000000000002</v>
      </c>
      <c r="I15" s="123">
        <v>1.1379999999999999</v>
      </c>
      <c r="J15" s="124">
        <v>963196</v>
      </c>
      <c r="K15" s="149"/>
      <c r="L15" s="150"/>
      <c r="Q15" t="s">
        <v>346</v>
      </c>
      <c r="S15" t="s">
        <v>127</v>
      </c>
      <c r="T15" t="s">
        <v>127</v>
      </c>
      <c r="U15" t="s">
        <v>127</v>
      </c>
      <c r="V15" t="s">
        <v>127</v>
      </c>
      <c r="W15" t="s">
        <v>127</v>
      </c>
      <c r="X15" t="s">
        <v>127</v>
      </c>
      <c r="Y15" t="s">
        <v>127</v>
      </c>
      <c r="Z15" t="s">
        <v>127</v>
      </c>
      <c r="AB15" t="s">
        <v>127</v>
      </c>
      <c r="AC15" t="s">
        <v>346</v>
      </c>
      <c r="AD15">
        <v>42.036999999999999</v>
      </c>
      <c r="AE15" t="s">
        <v>127</v>
      </c>
      <c r="AF15" t="s">
        <v>127</v>
      </c>
      <c r="AG15" t="s">
        <v>127</v>
      </c>
      <c r="AH15" t="s">
        <v>127</v>
      </c>
      <c r="AI15" t="s">
        <v>127</v>
      </c>
      <c r="AJ15" t="s">
        <v>127</v>
      </c>
      <c r="AK15" t="s">
        <v>127</v>
      </c>
      <c r="AL15" s="166">
        <f>$C$30/C10*AD15</f>
        <v>66.432251335377231</v>
      </c>
      <c r="AM15" s="8">
        <v>63.592218322643106</v>
      </c>
      <c r="AN15" t="s">
        <v>127</v>
      </c>
      <c r="AO15" t="s">
        <v>127</v>
      </c>
      <c r="AP15" t="s">
        <v>127</v>
      </c>
    </row>
    <row r="16" spans="2:42" x14ac:dyDescent="0.25">
      <c r="B16" s="119" t="s">
        <v>779</v>
      </c>
      <c r="C16" s="46">
        <v>72.543999999999997</v>
      </c>
      <c r="D16" s="120">
        <v>2.2959999999999998</v>
      </c>
      <c r="E16" s="121">
        <v>1034257</v>
      </c>
      <c r="F16" s="6"/>
      <c r="G16" s="122" t="s">
        <v>780</v>
      </c>
      <c r="H16" s="49">
        <v>72.625</v>
      </c>
      <c r="I16" s="123">
        <v>2.4</v>
      </c>
      <c r="J16" s="124">
        <v>1023512</v>
      </c>
      <c r="K16" s="149"/>
      <c r="L16" s="150"/>
      <c r="Q16" t="s">
        <v>347</v>
      </c>
      <c r="S16" t="s">
        <v>127</v>
      </c>
      <c r="T16" t="s">
        <v>127</v>
      </c>
      <c r="U16" t="s">
        <v>127</v>
      </c>
      <c r="V16" t="s">
        <v>127</v>
      </c>
      <c r="W16" t="s">
        <v>127</v>
      </c>
      <c r="X16" t="s">
        <v>127</v>
      </c>
      <c r="Y16" t="s">
        <v>127</v>
      </c>
      <c r="Z16" t="s">
        <v>127</v>
      </c>
      <c r="AB16" t="s">
        <v>127</v>
      </c>
      <c r="AC16" t="s">
        <v>347</v>
      </c>
      <c r="AD16">
        <v>40.106999999999999</v>
      </c>
      <c r="AE16" t="s">
        <v>127</v>
      </c>
      <c r="AF16" t="s">
        <v>127</v>
      </c>
      <c r="AG16" t="s">
        <v>127</v>
      </c>
      <c r="AH16" t="s">
        <v>127</v>
      </c>
      <c r="AI16" t="s">
        <v>127</v>
      </c>
      <c r="AJ16" t="s">
        <v>127</v>
      </c>
      <c r="AK16" t="s">
        <v>127</v>
      </c>
      <c r="AL16" s="166">
        <f>$C$30/C11*AD16</f>
        <v>61.587481956942355</v>
      </c>
      <c r="AM16" s="8">
        <v>59.188913977066456</v>
      </c>
      <c r="AN16" t="s">
        <v>127</v>
      </c>
      <c r="AO16" t="s">
        <v>127</v>
      </c>
      <c r="AP16" t="s">
        <v>127</v>
      </c>
    </row>
    <row r="17" spans="2:42" x14ac:dyDescent="0.25">
      <c r="B17" s="119" t="s">
        <v>781</v>
      </c>
      <c r="C17" s="46">
        <v>73.644000000000005</v>
      </c>
      <c r="D17" s="120">
        <v>1.516</v>
      </c>
      <c r="E17" s="121">
        <v>1072891</v>
      </c>
      <c r="F17" s="6"/>
      <c r="G17" s="122" t="s">
        <v>782</v>
      </c>
      <c r="H17" s="49">
        <v>73.418000000000006</v>
      </c>
      <c r="I17" s="123">
        <v>1.0920000000000001</v>
      </c>
      <c r="J17" s="124">
        <v>1062262</v>
      </c>
      <c r="K17" s="153" t="s">
        <v>837</v>
      </c>
      <c r="L17" s="154"/>
      <c r="M17" s="155" t="s">
        <v>836</v>
      </c>
      <c r="N17" t="s">
        <v>838</v>
      </c>
      <c r="Q17" t="s">
        <v>348</v>
      </c>
      <c r="S17" t="s">
        <v>127</v>
      </c>
      <c r="T17" t="s">
        <v>127</v>
      </c>
      <c r="U17" t="s">
        <v>127</v>
      </c>
      <c r="V17" t="s">
        <v>127</v>
      </c>
      <c r="W17" t="s">
        <v>127</v>
      </c>
      <c r="X17" t="s">
        <v>127</v>
      </c>
      <c r="Y17" t="s">
        <v>127</v>
      </c>
      <c r="Z17" t="s">
        <v>127</v>
      </c>
      <c r="AB17" t="s">
        <v>127</v>
      </c>
      <c r="AC17" t="s">
        <v>348</v>
      </c>
      <c r="AD17">
        <v>40.840000000000003</v>
      </c>
      <c r="AE17" t="s">
        <v>127</v>
      </c>
      <c r="AF17" t="s">
        <v>127</v>
      </c>
      <c r="AG17" t="s">
        <v>127</v>
      </c>
      <c r="AH17" t="s">
        <v>127</v>
      </c>
      <c r="AI17" t="s">
        <v>127</v>
      </c>
      <c r="AJ17" t="s">
        <v>127</v>
      </c>
      <c r="AK17" t="s">
        <v>127</v>
      </c>
      <c r="AL17" s="166">
        <f>$C$30/C12*AD17</f>
        <v>60.165883410185771</v>
      </c>
      <c r="AM17" s="8">
        <v>58.64445720850086</v>
      </c>
      <c r="AN17" t="s">
        <v>127</v>
      </c>
      <c r="AO17" t="s">
        <v>127</v>
      </c>
      <c r="AP17" t="s">
        <v>127</v>
      </c>
    </row>
    <row r="18" spans="2:42" x14ac:dyDescent="0.25">
      <c r="B18" s="119" t="s">
        <v>783</v>
      </c>
      <c r="C18" s="46">
        <v>75.581999999999994</v>
      </c>
      <c r="D18" s="120">
        <v>2.6320000000000001</v>
      </c>
      <c r="E18" s="121">
        <v>1135829</v>
      </c>
      <c r="F18" s="6"/>
      <c r="G18" s="122" t="s">
        <v>784</v>
      </c>
      <c r="H18" s="49">
        <v>75.361999999999995</v>
      </c>
      <c r="I18" s="123">
        <v>2.6469999999999998</v>
      </c>
      <c r="J18" s="124">
        <v>1117171</v>
      </c>
      <c r="K18" s="151" t="s">
        <v>783</v>
      </c>
      <c r="L18" s="152">
        <v>76.759</v>
      </c>
      <c r="M18" s="157">
        <f t="shared" ref="M18:M29" si="0">$L$29/L18*Z23</f>
        <v>150.08012089787516</v>
      </c>
      <c r="N18" s="8">
        <f t="shared" ref="N18:N29" si="1">$L$29/L18*AD23</f>
        <v>50.968616058051822</v>
      </c>
      <c r="Q18" t="s">
        <v>349</v>
      </c>
      <c r="S18" t="s">
        <v>127</v>
      </c>
      <c r="T18" t="s">
        <v>127</v>
      </c>
      <c r="U18" t="s">
        <v>127</v>
      </c>
      <c r="V18" t="s">
        <v>127</v>
      </c>
      <c r="W18" t="s">
        <v>127</v>
      </c>
      <c r="X18" t="s">
        <v>127</v>
      </c>
      <c r="Y18" t="s">
        <v>127</v>
      </c>
      <c r="Z18" t="s">
        <v>127</v>
      </c>
      <c r="AB18" t="s">
        <v>127</v>
      </c>
      <c r="AC18" t="s">
        <v>349</v>
      </c>
      <c r="AD18">
        <v>36.5</v>
      </c>
      <c r="AE18" t="s">
        <v>127</v>
      </c>
      <c r="AF18" t="s">
        <v>127</v>
      </c>
      <c r="AG18" t="s">
        <v>127</v>
      </c>
      <c r="AH18" t="s">
        <v>127</v>
      </c>
      <c r="AI18" t="s">
        <v>127</v>
      </c>
      <c r="AJ18" t="s">
        <v>127</v>
      </c>
      <c r="AK18" t="s">
        <v>127</v>
      </c>
      <c r="AL18" s="166">
        <f>$C$30/C13*AD18</f>
        <v>52.831936543778134</v>
      </c>
      <c r="AM18" s="8">
        <v>51.480233000944978</v>
      </c>
      <c r="AN18" t="s">
        <v>127</v>
      </c>
      <c r="AO18" t="s">
        <v>127</v>
      </c>
      <c r="AP18" t="s">
        <v>127</v>
      </c>
    </row>
    <row r="19" spans="2:42" x14ac:dyDescent="0.25">
      <c r="B19" s="119" t="s">
        <v>785</v>
      </c>
      <c r="C19" s="46">
        <v>77.120999999999995</v>
      </c>
      <c r="D19" s="120">
        <v>2.036</v>
      </c>
      <c r="E19" s="121">
        <v>1209281</v>
      </c>
      <c r="F19" s="6"/>
      <c r="G19" s="122" t="s">
        <v>786</v>
      </c>
      <c r="H19" s="49">
        <v>77</v>
      </c>
      <c r="I19" s="123">
        <v>2.173</v>
      </c>
      <c r="J19" s="124">
        <v>1190525</v>
      </c>
      <c r="K19" s="151" t="s">
        <v>785</v>
      </c>
      <c r="L19" s="152">
        <v>78.322000000000003</v>
      </c>
      <c r="M19" s="157">
        <f t="shared" si="0"/>
        <v>152.70294425576466</v>
      </c>
      <c r="N19" s="8">
        <f t="shared" si="1"/>
        <v>45.538929036541461</v>
      </c>
      <c r="Q19" t="s">
        <v>350</v>
      </c>
      <c r="S19" t="s">
        <v>127</v>
      </c>
      <c r="T19" t="s">
        <v>127</v>
      </c>
      <c r="U19" t="s">
        <v>127</v>
      </c>
      <c r="V19" t="s">
        <v>127</v>
      </c>
      <c r="W19" t="s">
        <v>127</v>
      </c>
      <c r="X19" t="s">
        <v>127</v>
      </c>
      <c r="Y19" t="s">
        <v>127</v>
      </c>
      <c r="Z19" t="s">
        <v>127</v>
      </c>
      <c r="AB19" t="s">
        <v>127</v>
      </c>
      <c r="AC19" t="s">
        <v>350</v>
      </c>
      <c r="AD19">
        <v>35.503999999999998</v>
      </c>
      <c r="AE19" t="s">
        <v>127</v>
      </c>
      <c r="AF19" t="s">
        <v>127</v>
      </c>
      <c r="AG19" t="s">
        <v>127</v>
      </c>
      <c r="AH19" t="s">
        <v>127</v>
      </c>
      <c r="AI19" t="s">
        <v>127</v>
      </c>
      <c r="AJ19" t="s">
        <v>127</v>
      </c>
      <c r="AK19" t="s">
        <v>127</v>
      </c>
      <c r="AL19" s="166">
        <f t="shared" ref="AL19:AL35" si="2">$C$30/C14*AD19</f>
        <v>50.587028382537333</v>
      </c>
      <c r="AM19" s="8">
        <v>49.137083938827764</v>
      </c>
      <c r="AN19" t="s">
        <v>127</v>
      </c>
      <c r="AO19" t="s">
        <v>127</v>
      </c>
      <c r="AP19" t="s">
        <v>127</v>
      </c>
    </row>
    <row r="20" spans="2:42" x14ac:dyDescent="0.25">
      <c r="B20" s="119" t="s">
        <v>787</v>
      </c>
      <c r="C20" s="46">
        <v>79.552999999999997</v>
      </c>
      <c r="D20" s="120">
        <v>3.153</v>
      </c>
      <c r="E20" s="121">
        <v>1269505</v>
      </c>
      <c r="F20" s="6"/>
      <c r="G20" s="122" t="s">
        <v>788</v>
      </c>
      <c r="H20" s="49">
        <v>79.239999999999995</v>
      </c>
      <c r="I20" s="123">
        <v>2.91</v>
      </c>
      <c r="J20" s="124">
        <v>1255191</v>
      </c>
      <c r="K20" s="151" t="s">
        <v>787</v>
      </c>
      <c r="L20" s="152">
        <v>80.792000000000002</v>
      </c>
      <c r="M20" s="157">
        <f t="shared" si="0"/>
        <v>155.08961283295375</v>
      </c>
      <c r="N20" s="8">
        <f t="shared" si="1"/>
        <v>43.316169917813646</v>
      </c>
      <c r="Q20" t="s">
        <v>351</v>
      </c>
      <c r="S20" t="s">
        <v>127</v>
      </c>
      <c r="T20" t="s">
        <v>127</v>
      </c>
      <c r="U20" t="s">
        <v>127</v>
      </c>
      <c r="V20" t="s">
        <v>127</v>
      </c>
      <c r="W20" t="s">
        <v>127</v>
      </c>
      <c r="X20" t="s">
        <v>127</v>
      </c>
      <c r="Y20" t="s">
        <v>127</v>
      </c>
      <c r="Z20" t="s">
        <v>127</v>
      </c>
      <c r="AB20" t="s">
        <v>127</v>
      </c>
      <c r="AC20" t="s">
        <v>351</v>
      </c>
      <c r="AD20">
        <v>35.052999999999997</v>
      </c>
      <c r="AE20" t="s">
        <v>127</v>
      </c>
      <c r="AF20" t="s">
        <v>127</v>
      </c>
      <c r="AG20" t="s">
        <v>127</v>
      </c>
      <c r="AH20" t="s">
        <v>127</v>
      </c>
      <c r="AI20" t="s">
        <v>127</v>
      </c>
      <c r="AJ20" t="s">
        <v>127</v>
      </c>
      <c r="AK20" t="s">
        <v>127</v>
      </c>
      <c r="AL20" s="166">
        <f t="shared" si="2"/>
        <v>49.428901799311859</v>
      </c>
      <c r="AM20" s="8">
        <v>47.576584280033103</v>
      </c>
      <c r="AN20" t="s">
        <v>127</v>
      </c>
      <c r="AO20" t="s">
        <v>127</v>
      </c>
      <c r="AP20" t="s">
        <v>127</v>
      </c>
    </row>
    <row r="21" spans="2:42" x14ac:dyDescent="0.25">
      <c r="B21" s="119" t="s">
        <v>789</v>
      </c>
      <c r="C21" s="46">
        <v>81.775000000000006</v>
      </c>
      <c r="D21" s="120">
        <v>2.794</v>
      </c>
      <c r="E21" s="121">
        <v>1350055</v>
      </c>
      <c r="F21" s="6"/>
      <c r="G21" s="122" t="s">
        <v>790</v>
      </c>
      <c r="H21" s="49">
        <v>81.462000000000003</v>
      </c>
      <c r="I21" s="123">
        <v>2.8029999999999999</v>
      </c>
      <c r="J21" s="124">
        <v>1326660</v>
      </c>
      <c r="K21" s="151" t="s">
        <v>789</v>
      </c>
      <c r="L21" s="152">
        <v>83.049000000000007</v>
      </c>
      <c r="M21" s="157">
        <f t="shared" si="0"/>
        <v>150.51355224024371</v>
      </c>
      <c r="N21" s="8">
        <f t="shared" si="1"/>
        <v>43.157653915158519</v>
      </c>
      <c r="Q21" t="s">
        <v>11</v>
      </c>
      <c r="S21" t="s">
        <v>127</v>
      </c>
      <c r="T21" t="s">
        <v>127</v>
      </c>
      <c r="U21" t="s">
        <v>127</v>
      </c>
      <c r="V21" t="s">
        <v>127</v>
      </c>
      <c r="W21" t="s">
        <v>127</v>
      </c>
      <c r="X21" t="s">
        <v>127</v>
      </c>
      <c r="Y21" t="s">
        <v>127</v>
      </c>
      <c r="Z21" t="s">
        <v>127</v>
      </c>
      <c r="AB21" t="s">
        <v>127</v>
      </c>
      <c r="AC21" t="s">
        <v>11</v>
      </c>
      <c r="AD21">
        <v>34.238999999999997</v>
      </c>
      <c r="AE21" t="s">
        <v>127</v>
      </c>
      <c r="AF21" t="s">
        <v>127</v>
      </c>
      <c r="AG21" t="s">
        <v>127</v>
      </c>
      <c r="AH21" t="s">
        <v>127</v>
      </c>
      <c r="AI21" t="s">
        <v>127</v>
      </c>
      <c r="AJ21" t="s">
        <v>127</v>
      </c>
      <c r="AK21" t="s">
        <v>127</v>
      </c>
      <c r="AL21" s="166">
        <f t="shared" si="2"/>
        <v>47.197562858403174</v>
      </c>
      <c r="AM21" s="8">
        <v>46.144204851752015</v>
      </c>
      <c r="AN21" t="s">
        <v>127</v>
      </c>
      <c r="AO21" t="s">
        <v>127</v>
      </c>
      <c r="AP21" t="s">
        <v>127</v>
      </c>
    </row>
    <row r="22" spans="2:42" x14ac:dyDescent="0.25">
      <c r="B22" s="119" t="s">
        <v>791</v>
      </c>
      <c r="C22" s="46">
        <v>83.992000000000004</v>
      </c>
      <c r="D22" s="120">
        <v>2.7109999999999999</v>
      </c>
      <c r="E22" s="121">
        <v>1424361</v>
      </c>
      <c r="F22" s="6"/>
      <c r="G22" s="122" t="s">
        <v>792</v>
      </c>
      <c r="H22" s="49">
        <v>83.652000000000001</v>
      </c>
      <c r="I22" s="123">
        <v>2.6890000000000001</v>
      </c>
      <c r="J22" s="124">
        <v>1403726</v>
      </c>
      <c r="K22" s="151" t="s">
        <v>791</v>
      </c>
      <c r="L22" s="152">
        <v>85.3</v>
      </c>
      <c r="M22" s="157">
        <f t="shared" si="0"/>
        <v>157.67878077373976</v>
      </c>
      <c r="N22" s="8">
        <f t="shared" si="1"/>
        <v>40.018757327080898</v>
      </c>
      <c r="Q22" t="s">
        <v>352</v>
      </c>
      <c r="S22" t="s">
        <v>127</v>
      </c>
      <c r="T22" t="s">
        <v>127</v>
      </c>
      <c r="U22" t="s">
        <v>127</v>
      </c>
      <c r="V22" t="s">
        <v>127</v>
      </c>
      <c r="W22" t="s">
        <v>127</v>
      </c>
      <c r="X22" t="s">
        <v>127</v>
      </c>
      <c r="Y22" t="s">
        <v>127</v>
      </c>
      <c r="Z22" t="s">
        <v>127</v>
      </c>
      <c r="AB22" t="s">
        <v>127</v>
      </c>
      <c r="AC22" t="s">
        <v>352</v>
      </c>
      <c r="AD22">
        <v>33.725999999999999</v>
      </c>
      <c r="AE22" t="s">
        <v>127</v>
      </c>
      <c r="AF22" t="s">
        <v>127</v>
      </c>
      <c r="AG22" t="s">
        <v>127</v>
      </c>
      <c r="AH22" t="s">
        <v>127</v>
      </c>
      <c r="AI22" t="s">
        <v>127</v>
      </c>
      <c r="AJ22" t="s">
        <v>127</v>
      </c>
      <c r="AK22" t="s">
        <v>127</v>
      </c>
      <c r="AL22" s="166">
        <f t="shared" si="2"/>
        <v>45.79599152680462</v>
      </c>
      <c r="AM22" s="8">
        <v>44.248809351998844</v>
      </c>
      <c r="AN22" t="s">
        <v>127</v>
      </c>
      <c r="AO22" t="s">
        <v>127</v>
      </c>
      <c r="AP22" t="s">
        <v>127</v>
      </c>
    </row>
    <row r="23" spans="2:42" x14ac:dyDescent="0.25">
      <c r="B23" s="119" t="s">
        <v>793</v>
      </c>
      <c r="C23" s="46">
        <v>86.45</v>
      </c>
      <c r="D23" s="120">
        <v>2.9260000000000002</v>
      </c>
      <c r="E23" s="121">
        <v>1498594</v>
      </c>
      <c r="F23" s="6"/>
      <c r="G23" s="122" t="s">
        <v>794</v>
      </c>
      <c r="H23" s="49">
        <v>86.055000000000007</v>
      </c>
      <c r="I23" s="123">
        <v>2.8719999999999999</v>
      </c>
      <c r="J23" s="124">
        <v>1480956</v>
      </c>
      <c r="K23" s="151" t="s">
        <v>793</v>
      </c>
      <c r="L23" s="152">
        <v>87.796000000000006</v>
      </c>
      <c r="M23" s="157">
        <f t="shared" si="0"/>
        <v>147.38712469816392</v>
      </c>
      <c r="N23" s="8">
        <f t="shared" si="1"/>
        <v>37.129254180144876</v>
      </c>
      <c r="Q23" t="s">
        <v>12</v>
      </c>
      <c r="S23">
        <v>38.4</v>
      </c>
      <c r="T23">
        <v>8.6</v>
      </c>
      <c r="U23">
        <v>6.9</v>
      </c>
      <c r="V23">
        <v>10</v>
      </c>
      <c r="W23">
        <v>4</v>
      </c>
      <c r="X23">
        <v>8.4</v>
      </c>
      <c r="Y23">
        <v>0.5</v>
      </c>
      <c r="Z23">
        <v>115.2</v>
      </c>
      <c r="AA23" s="156">
        <f t="shared" ref="AA23:AA35" si="3">$C$30/C18*Z23</f>
        <v>152.41724220052396</v>
      </c>
      <c r="AB23" s="8">
        <v>147.71124503141431</v>
      </c>
      <c r="AC23" t="s">
        <v>12</v>
      </c>
      <c r="AD23">
        <v>39.122999999999998</v>
      </c>
      <c r="AE23">
        <v>9.4</v>
      </c>
      <c r="AF23">
        <v>6.9</v>
      </c>
      <c r="AG23">
        <v>2.1</v>
      </c>
      <c r="AH23">
        <v>7.4</v>
      </c>
      <c r="AI23">
        <v>5.4</v>
      </c>
      <c r="AJ23">
        <v>5.2</v>
      </c>
      <c r="AK23">
        <v>2.9</v>
      </c>
      <c r="AL23" s="166">
        <f t="shared" si="2"/>
        <v>51.762324362943566</v>
      </c>
      <c r="AM23" s="8">
        <v>50.164123605590461</v>
      </c>
      <c r="AN23" t="s">
        <v>127</v>
      </c>
      <c r="AO23" t="s">
        <v>127</v>
      </c>
      <c r="AP23" t="s">
        <v>127</v>
      </c>
    </row>
    <row r="24" spans="2:42" x14ac:dyDescent="0.25">
      <c r="B24" s="119" t="s">
        <v>795</v>
      </c>
      <c r="C24" s="46">
        <v>88.62</v>
      </c>
      <c r="D24" s="120">
        <v>2.5099999999999998</v>
      </c>
      <c r="E24" s="121">
        <v>1502318</v>
      </c>
      <c r="F24" s="6"/>
      <c r="G24" s="122" t="s">
        <v>796</v>
      </c>
      <c r="H24" s="49">
        <v>88.552999999999997</v>
      </c>
      <c r="I24" s="123">
        <v>2.903</v>
      </c>
      <c r="J24" s="124">
        <v>1518675</v>
      </c>
      <c r="K24" s="151" t="s">
        <v>795</v>
      </c>
      <c r="L24" s="152">
        <v>90</v>
      </c>
      <c r="M24" s="157">
        <f t="shared" si="0"/>
        <v>147.44444444444443</v>
      </c>
      <c r="N24" s="8">
        <f t="shared" si="1"/>
        <v>32.555555555555557</v>
      </c>
      <c r="Q24" t="s">
        <v>27</v>
      </c>
      <c r="S24">
        <v>38.5</v>
      </c>
      <c r="T24">
        <v>9.6</v>
      </c>
      <c r="U24">
        <v>7.1</v>
      </c>
      <c r="V24">
        <v>10.4</v>
      </c>
      <c r="W24">
        <v>4</v>
      </c>
      <c r="X24">
        <v>6.9</v>
      </c>
      <c r="Y24">
        <v>0.5</v>
      </c>
      <c r="Z24">
        <v>119.6</v>
      </c>
      <c r="AA24" s="156">
        <f t="shared" si="3"/>
        <v>155.08097664708706</v>
      </c>
      <c r="AB24" s="8">
        <v>150.43835926592115</v>
      </c>
      <c r="AC24" t="s">
        <v>27</v>
      </c>
      <c r="AD24">
        <v>35.667000000000002</v>
      </c>
      <c r="AE24">
        <v>6.7</v>
      </c>
      <c r="AF24">
        <v>8.5</v>
      </c>
      <c r="AG24">
        <v>2.1</v>
      </c>
      <c r="AH24">
        <v>6.4</v>
      </c>
      <c r="AI24">
        <v>4.8</v>
      </c>
      <c r="AJ24">
        <v>3.5</v>
      </c>
      <c r="AK24">
        <v>3.6</v>
      </c>
      <c r="AL24" s="166">
        <f t="shared" si="2"/>
        <v>46.248103629361658</v>
      </c>
      <c r="AM24" s="8">
        <v>44.863586621551924</v>
      </c>
      <c r="AN24" t="s">
        <v>127</v>
      </c>
      <c r="AO24" t="s">
        <v>127</v>
      </c>
      <c r="AP24" t="s">
        <v>127</v>
      </c>
    </row>
    <row r="25" spans="2:42" x14ac:dyDescent="0.25">
      <c r="B25" s="119" t="s">
        <v>797</v>
      </c>
      <c r="C25" s="46">
        <v>90.911000000000001</v>
      </c>
      <c r="D25" s="120">
        <v>2.5859999999999999</v>
      </c>
      <c r="E25" s="121">
        <v>1501670</v>
      </c>
      <c r="F25" s="6"/>
      <c r="G25" s="122" t="s">
        <v>798</v>
      </c>
      <c r="H25" s="49">
        <v>90.305999999999997</v>
      </c>
      <c r="I25" s="123">
        <v>1.98</v>
      </c>
      <c r="J25" s="124">
        <v>1482144</v>
      </c>
      <c r="K25" s="151" t="s">
        <v>797</v>
      </c>
      <c r="L25" s="152">
        <v>92.326999999999998</v>
      </c>
      <c r="M25" s="157">
        <f t="shared" si="0"/>
        <v>141.77867795986006</v>
      </c>
      <c r="N25" s="8">
        <f t="shared" si="1"/>
        <v>34.984349106978449</v>
      </c>
      <c r="Q25" t="s">
        <v>28</v>
      </c>
      <c r="S25">
        <v>42.5</v>
      </c>
      <c r="T25">
        <v>10.199999999999999</v>
      </c>
      <c r="U25">
        <v>7.7</v>
      </c>
      <c r="V25">
        <v>11.2</v>
      </c>
      <c r="W25">
        <v>4.4000000000000004</v>
      </c>
      <c r="X25">
        <v>8.4</v>
      </c>
      <c r="Y25">
        <v>0.6</v>
      </c>
      <c r="Z25">
        <v>125.3</v>
      </c>
      <c r="AA25" s="156">
        <f t="shared" si="3"/>
        <v>157.50505952006839</v>
      </c>
      <c r="AB25" s="8">
        <v>153.36972753310974</v>
      </c>
      <c r="AC25" t="s">
        <v>28</v>
      </c>
      <c r="AD25">
        <v>34.996000000000002</v>
      </c>
      <c r="AE25">
        <v>6</v>
      </c>
      <c r="AF25">
        <v>8.3000000000000007</v>
      </c>
      <c r="AG25">
        <v>2</v>
      </c>
      <c r="AH25">
        <v>6.5</v>
      </c>
      <c r="AI25">
        <v>4.7</v>
      </c>
      <c r="AJ25">
        <v>3.9</v>
      </c>
      <c r="AK25">
        <v>3.6</v>
      </c>
      <c r="AL25" s="166">
        <f t="shared" si="2"/>
        <v>43.990798587105459</v>
      </c>
      <c r="AM25" s="8">
        <v>42.835809934147719</v>
      </c>
      <c r="AN25" t="s">
        <v>127</v>
      </c>
      <c r="AO25" t="s">
        <v>127</v>
      </c>
      <c r="AP25" t="s">
        <v>127</v>
      </c>
    </row>
    <row r="26" spans="2:42" x14ac:dyDescent="0.25">
      <c r="B26" s="119" t="s">
        <v>799</v>
      </c>
      <c r="C26" s="46">
        <v>93.427000000000007</v>
      </c>
      <c r="D26" s="120">
        <v>2.7679999999999998</v>
      </c>
      <c r="E26" s="121">
        <v>1576231</v>
      </c>
      <c r="F26" s="125"/>
      <c r="G26" s="122" t="s">
        <v>800</v>
      </c>
      <c r="H26" s="49">
        <v>93.171000000000006</v>
      </c>
      <c r="I26" s="123">
        <v>3.1720000000000002</v>
      </c>
      <c r="J26" s="124">
        <v>1558365</v>
      </c>
      <c r="K26" s="151" t="s">
        <v>799</v>
      </c>
      <c r="L26" s="152">
        <v>94.882000000000005</v>
      </c>
      <c r="M26" s="157">
        <f t="shared" si="0"/>
        <v>136.90689487995616</v>
      </c>
      <c r="N26" s="8">
        <f t="shared" si="1"/>
        <v>36.677135810796564</v>
      </c>
      <c r="Q26" t="s">
        <v>29</v>
      </c>
      <c r="S26">
        <v>41.9</v>
      </c>
      <c r="T26">
        <v>10.199999999999999</v>
      </c>
      <c r="U26">
        <v>8.1999999999999993</v>
      </c>
      <c r="V26">
        <v>11.7</v>
      </c>
      <c r="W26">
        <v>4.5999999999999996</v>
      </c>
      <c r="X26">
        <v>0.6</v>
      </c>
      <c r="Y26">
        <v>0.6</v>
      </c>
      <c r="Z26">
        <v>125</v>
      </c>
      <c r="AA26" s="156">
        <f t="shared" si="3"/>
        <v>152.85845307245492</v>
      </c>
      <c r="AB26" s="8">
        <v>150.26205702745588</v>
      </c>
      <c r="AC26" t="s">
        <v>29</v>
      </c>
      <c r="AD26">
        <v>35.841999999999999</v>
      </c>
      <c r="AE26">
        <v>6.6</v>
      </c>
      <c r="AF26">
        <v>8.1</v>
      </c>
      <c r="AG26">
        <v>0.9</v>
      </c>
      <c r="AH26">
        <v>8</v>
      </c>
      <c r="AI26">
        <v>5.2</v>
      </c>
      <c r="AJ26">
        <v>3.6</v>
      </c>
      <c r="AK26">
        <v>3.4</v>
      </c>
      <c r="AL26" s="166">
        <f t="shared" si="2"/>
        <v>43.830021400183426</v>
      </c>
      <c r="AM26" s="8">
        <v>43.085541183824589</v>
      </c>
      <c r="AN26" t="s">
        <v>127</v>
      </c>
      <c r="AO26" t="s">
        <v>127</v>
      </c>
      <c r="AP26" t="s">
        <v>127</v>
      </c>
    </row>
    <row r="27" spans="2:42" x14ac:dyDescent="0.25">
      <c r="B27" s="119" t="s">
        <v>527</v>
      </c>
      <c r="C27" s="46">
        <v>95.099000000000004</v>
      </c>
      <c r="D27" s="120">
        <v>1.79</v>
      </c>
      <c r="E27" s="121">
        <v>1628485</v>
      </c>
      <c r="F27" s="125"/>
      <c r="G27" s="122">
        <v>2011</v>
      </c>
      <c r="H27" s="49">
        <v>95.152000000000001</v>
      </c>
      <c r="I27" s="123">
        <v>2.1259999999999999</v>
      </c>
      <c r="J27" s="124">
        <v>1617677</v>
      </c>
      <c r="K27" s="151" t="s">
        <v>527</v>
      </c>
      <c r="L27" s="152">
        <v>96.58</v>
      </c>
      <c r="M27" s="157">
        <f t="shared" si="0"/>
        <v>125.49182025264031</v>
      </c>
      <c r="N27" s="8">
        <f t="shared" si="1"/>
        <v>31.890660592255127</v>
      </c>
      <c r="Q27" t="s">
        <v>13</v>
      </c>
      <c r="S27">
        <v>48.6</v>
      </c>
      <c r="T27">
        <v>10.9</v>
      </c>
      <c r="U27">
        <v>9.5</v>
      </c>
      <c r="V27">
        <v>12.8</v>
      </c>
      <c r="W27">
        <v>5</v>
      </c>
      <c r="X27">
        <v>9.1</v>
      </c>
      <c r="Y27">
        <v>1.3</v>
      </c>
      <c r="Z27">
        <v>134.5</v>
      </c>
      <c r="AA27" s="156">
        <f t="shared" si="3"/>
        <v>160.13429850461949</v>
      </c>
      <c r="AB27" s="8">
        <v>157.16656149945078</v>
      </c>
      <c r="AC27" t="s">
        <v>13</v>
      </c>
      <c r="AD27">
        <v>34.136000000000003</v>
      </c>
      <c r="AE27">
        <v>7.7</v>
      </c>
      <c r="AF27">
        <v>5.2</v>
      </c>
      <c r="AG27">
        <v>0.9</v>
      </c>
      <c r="AH27">
        <v>8.5</v>
      </c>
      <c r="AI27">
        <v>5.2</v>
      </c>
      <c r="AJ27">
        <v>3.1</v>
      </c>
      <c r="AK27">
        <v>3.5</v>
      </c>
      <c r="AL27" s="166">
        <f t="shared" si="2"/>
        <v>40.641965901514432</v>
      </c>
      <c r="AM27" s="8">
        <v>39.888756456098534</v>
      </c>
      <c r="AN27" t="s">
        <v>127</v>
      </c>
      <c r="AO27" t="s">
        <v>127</v>
      </c>
      <c r="AP27" t="s">
        <v>127</v>
      </c>
    </row>
    <row r="28" spans="2:42" x14ac:dyDescent="0.25">
      <c r="B28" s="119" t="s">
        <v>528</v>
      </c>
      <c r="C28" s="46">
        <v>96.634</v>
      </c>
      <c r="D28" s="120">
        <v>1.613</v>
      </c>
      <c r="E28" s="121">
        <v>1663874</v>
      </c>
      <c r="F28" s="125"/>
      <c r="G28" s="122">
        <v>2012</v>
      </c>
      <c r="H28" s="49">
        <v>96.730999999999995</v>
      </c>
      <c r="I28" s="123">
        <v>1.66</v>
      </c>
      <c r="J28" s="124">
        <v>1655384</v>
      </c>
      <c r="K28" s="151" t="s">
        <v>528</v>
      </c>
      <c r="L28" s="152">
        <v>98.19</v>
      </c>
      <c r="M28" s="157">
        <f t="shared" si="0"/>
        <v>103.30990935940524</v>
      </c>
      <c r="N28" s="8">
        <f t="shared" si="1"/>
        <v>19.961299521336187</v>
      </c>
      <c r="Q28" t="s">
        <v>14</v>
      </c>
      <c r="S28">
        <v>49.2</v>
      </c>
      <c r="T28">
        <v>11.4</v>
      </c>
      <c r="U28">
        <v>9.9</v>
      </c>
      <c r="V28">
        <v>14.1</v>
      </c>
      <c r="W28">
        <v>5.3</v>
      </c>
      <c r="X28">
        <v>7.1</v>
      </c>
      <c r="Y28">
        <v>1.4</v>
      </c>
      <c r="Z28">
        <v>129.4</v>
      </c>
      <c r="AA28" s="156">
        <f t="shared" si="3"/>
        <v>149.6818970503181</v>
      </c>
      <c r="AB28" s="8">
        <v>147.49632399037972</v>
      </c>
      <c r="AC28" t="s">
        <v>14</v>
      </c>
      <c r="AD28">
        <v>32.597999999999999</v>
      </c>
      <c r="AE28">
        <v>5.8</v>
      </c>
      <c r="AF28">
        <v>5</v>
      </c>
      <c r="AG28">
        <v>0.7</v>
      </c>
      <c r="AH28">
        <v>8.1</v>
      </c>
      <c r="AI28">
        <v>5.2</v>
      </c>
      <c r="AJ28">
        <v>3.9</v>
      </c>
      <c r="AK28">
        <v>4</v>
      </c>
      <c r="AL28" s="166">
        <f t="shared" si="2"/>
        <v>37.70734528629265</v>
      </c>
      <c r="AM28" s="8">
        <v>37.156763287777416</v>
      </c>
      <c r="AN28" t="s">
        <v>127</v>
      </c>
      <c r="AO28" t="s">
        <v>127</v>
      </c>
      <c r="AP28" t="s">
        <v>127</v>
      </c>
    </row>
    <row r="29" spans="2:42" x14ac:dyDescent="0.25">
      <c r="B29" s="119" t="s">
        <v>529</v>
      </c>
      <c r="C29" s="46">
        <v>98.626000000000005</v>
      </c>
      <c r="D29" s="120">
        <v>2.0619999999999998</v>
      </c>
      <c r="E29" s="121">
        <v>1731762</v>
      </c>
      <c r="F29" s="125"/>
      <c r="G29" s="122">
        <v>2013</v>
      </c>
      <c r="H29" s="49">
        <v>98.462999999999994</v>
      </c>
      <c r="I29" s="123">
        <v>1.79</v>
      </c>
      <c r="J29" s="124">
        <v>1713122</v>
      </c>
      <c r="K29" s="151" t="s">
        <v>529</v>
      </c>
      <c r="L29" s="152">
        <v>100</v>
      </c>
      <c r="M29" s="157">
        <f t="shared" si="0"/>
        <v>99.85</v>
      </c>
      <c r="N29" s="8">
        <f t="shared" si="1"/>
        <v>17.8</v>
      </c>
      <c r="Q29" t="s">
        <v>15</v>
      </c>
      <c r="S29">
        <v>48.1</v>
      </c>
      <c r="T29">
        <v>11.5</v>
      </c>
      <c r="U29">
        <v>10.4</v>
      </c>
      <c r="V29">
        <v>15.3</v>
      </c>
      <c r="W29">
        <v>5.6</v>
      </c>
      <c r="X29">
        <v>4.0999999999999996</v>
      </c>
      <c r="Y29">
        <v>1.1000000000000001</v>
      </c>
      <c r="Z29">
        <v>132.69999999999999</v>
      </c>
      <c r="AA29" s="156">
        <f t="shared" si="3"/>
        <v>149.74046490634166</v>
      </c>
      <c r="AB29" s="8">
        <v>147.10283896285293</v>
      </c>
      <c r="AC29" t="s">
        <v>15</v>
      </c>
      <c r="AD29">
        <v>29.3</v>
      </c>
      <c r="AE29">
        <v>7.1</v>
      </c>
      <c r="AF29">
        <v>1.8</v>
      </c>
      <c r="AG29">
        <v>1.3</v>
      </c>
      <c r="AH29">
        <v>7.7</v>
      </c>
      <c r="AI29">
        <v>5.3</v>
      </c>
      <c r="AJ29">
        <v>1.4</v>
      </c>
      <c r="AK29">
        <v>4.7</v>
      </c>
      <c r="AL29" s="166">
        <f t="shared" si="2"/>
        <v>33.062514105168134</v>
      </c>
      <c r="AM29" s="8">
        <v>32.480129477103169</v>
      </c>
      <c r="AN29" t="s">
        <v>127</v>
      </c>
      <c r="AO29" t="s">
        <v>127</v>
      </c>
      <c r="AP29" t="s">
        <v>127</v>
      </c>
    </row>
    <row r="30" spans="2:42" x14ac:dyDescent="0.25">
      <c r="B30" s="119" t="s">
        <v>605</v>
      </c>
      <c r="C30" s="46">
        <v>100</v>
      </c>
      <c r="D30" s="120">
        <v>1.393</v>
      </c>
      <c r="E30" s="121">
        <v>1808712</v>
      </c>
      <c r="F30" s="125"/>
      <c r="G30" s="122">
        <v>2014</v>
      </c>
      <c r="H30" s="49">
        <v>100</v>
      </c>
      <c r="I30" s="123">
        <v>1.5609999999999999</v>
      </c>
      <c r="J30" s="124">
        <v>1791934</v>
      </c>
      <c r="Q30" t="s">
        <v>16</v>
      </c>
      <c r="S30">
        <v>54.4</v>
      </c>
      <c r="T30">
        <v>13.9</v>
      </c>
      <c r="U30">
        <v>11.8</v>
      </c>
      <c r="V30">
        <v>17.3</v>
      </c>
      <c r="W30">
        <v>5.6</v>
      </c>
      <c r="X30">
        <v>5.6</v>
      </c>
      <c r="Y30">
        <v>0.2</v>
      </c>
      <c r="Z30">
        <v>130.9</v>
      </c>
      <c r="AA30" s="156">
        <f t="shared" si="3"/>
        <v>143.98697627349827</v>
      </c>
      <c r="AB30" s="8">
        <v>141.23409902571129</v>
      </c>
      <c r="AC30" t="s">
        <v>16</v>
      </c>
      <c r="AD30">
        <v>32.299999999999997</v>
      </c>
      <c r="AE30">
        <v>9</v>
      </c>
      <c r="AF30">
        <v>2.2999999999999998</v>
      </c>
      <c r="AG30">
        <v>1.1000000000000001</v>
      </c>
      <c r="AH30">
        <v>8.4</v>
      </c>
      <c r="AI30">
        <v>4.7</v>
      </c>
      <c r="AJ30">
        <v>2.1</v>
      </c>
      <c r="AK30">
        <v>4.7</v>
      </c>
      <c r="AL30" s="166">
        <f t="shared" si="2"/>
        <v>35.529253885668403</v>
      </c>
      <c r="AM30" s="8">
        <v>34.84997248686382</v>
      </c>
      <c r="AN30">
        <v>40.4</v>
      </c>
      <c r="AO30">
        <v>76.900000000000006</v>
      </c>
      <c r="AP30">
        <v>30.9</v>
      </c>
    </row>
    <row r="31" spans="2:42" ht="16.5" x14ac:dyDescent="0.25">
      <c r="B31" s="119" t="s">
        <v>801</v>
      </c>
      <c r="C31" s="49" t="s">
        <v>127</v>
      </c>
      <c r="D31" s="126">
        <v>1</v>
      </c>
      <c r="E31" s="121">
        <v>1873200</v>
      </c>
      <c r="F31" s="125"/>
      <c r="G31" s="122" t="s">
        <v>802</v>
      </c>
      <c r="H31" s="49" t="s">
        <v>127</v>
      </c>
      <c r="I31" s="126">
        <v>1.1000000000000001</v>
      </c>
      <c r="J31" s="124">
        <v>1855400</v>
      </c>
      <c r="Q31" t="s">
        <v>17</v>
      </c>
      <c r="S31">
        <v>54.8</v>
      </c>
      <c r="T31">
        <v>14.3</v>
      </c>
      <c r="U31">
        <v>12.1</v>
      </c>
      <c r="V31">
        <v>18.8</v>
      </c>
      <c r="W31">
        <v>4.7</v>
      </c>
      <c r="X31">
        <v>4.5999999999999996</v>
      </c>
      <c r="Y31">
        <v>0.4</v>
      </c>
      <c r="Z31">
        <v>129.9</v>
      </c>
      <c r="AA31" s="156">
        <f t="shared" si="3"/>
        <v>139.03903582476156</v>
      </c>
      <c r="AB31" s="8">
        <v>136.58731493943472</v>
      </c>
      <c r="AC31" t="s">
        <v>17</v>
      </c>
      <c r="AD31">
        <v>34.799999999999997</v>
      </c>
      <c r="AE31">
        <v>12.3</v>
      </c>
      <c r="AF31">
        <v>2.9</v>
      </c>
      <c r="AG31">
        <v>0.2</v>
      </c>
      <c r="AH31">
        <v>8.6999999999999993</v>
      </c>
      <c r="AI31">
        <v>5.7</v>
      </c>
      <c r="AJ31">
        <v>0.9</v>
      </c>
      <c r="AK31">
        <v>4.0999999999999996</v>
      </c>
      <c r="AL31" s="166">
        <f t="shared" si="2"/>
        <v>37.248332923030809</v>
      </c>
      <c r="AM31" s="8">
        <v>36.591520861372807</v>
      </c>
      <c r="AN31">
        <v>36.799999999999997</v>
      </c>
      <c r="AO31">
        <v>73.900000000000006</v>
      </c>
      <c r="AP31">
        <v>30.5</v>
      </c>
    </row>
    <row r="32" spans="2:42" ht="16.5" x14ac:dyDescent="0.25">
      <c r="B32" s="119" t="s">
        <v>803</v>
      </c>
      <c r="C32" s="49" t="s">
        <v>127</v>
      </c>
      <c r="D32" s="126">
        <v>1.7</v>
      </c>
      <c r="E32" s="121">
        <v>1949300</v>
      </c>
      <c r="F32" s="125"/>
      <c r="G32" s="122" t="s">
        <v>804</v>
      </c>
      <c r="H32" s="49" t="s">
        <v>127</v>
      </c>
      <c r="I32" s="126">
        <v>1.6</v>
      </c>
      <c r="J32" s="124">
        <v>1928700</v>
      </c>
      <c r="Q32" t="s">
        <v>18</v>
      </c>
      <c r="S32">
        <v>54.2</v>
      </c>
      <c r="T32">
        <v>15.4</v>
      </c>
      <c r="U32">
        <v>12.6</v>
      </c>
      <c r="V32">
        <v>19.7</v>
      </c>
      <c r="W32">
        <v>4.4000000000000004</v>
      </c>
      <c r="X32">
        <v>1.9</v>
      </c>
      <c r="Y32">
        <v>0.2</v>
      </c>
      <c r="Z32">
        <v>121.2</v>
      </c>
      <c r="AA32" s="156">
        <f t="shared" si="3"/>
        <v>127.44613508028476</v>
      </c>
      <c r="AB32" s="8">
        <v>124.62084211608659</v>
      </c>
      <c r="AC32" t="s">
        <v>18</v>
      </c>
      <c r="AD32">
        <v>30.8</v>
      </c>
      <c r="AE32">
        <v>12.1</v>
      </c>
      <c r="AF32">
        <v>2.2999999999999998</v>
      </c>
      <c r="AG32">
        <v>0.03</v>
      </c>
      <c r="AH32">
        <v>5.3</v>
      </c>
      <c r="AI32">
        <v>5.8</v>
      </c>
      <c r="AJ32">
        <v>0</v>
      </c>
      <c r="AK32">
        <v>5.2</v>
      </c>
      <c r="AL32" s="166">
        <f t="shared" si="2"/>
        <v>32.387301654065766</v>
      </c>
      <c r="AM32" s="8">
        <v>31.669322913988999</v>
      </c>
      <c r="AN32">
        <v>32.700000000000003</v>
      </c>
      <c r="AO32">
        <v>73</v>
      </c>
      <c r="AP32">
        <v>26.8</v>
      </c>
    </row>
    <row r="33" spans="2:42" ht="16.5" x14ac:dyDescent="0.25">
      <c r="B33" s="119" t="s">
        <v>805</v>
      </c>
      <c r="C33" s="49" t="s">
        <v>127</v>
      </c>
      <c r="D33" s="126">
        <v>1.8</v>
      </c>
      <c r="E33" s="121">
        <v>2032200</v>
      </c>
      <c r="F33" s="125"/>
      <c r="G33" s="122" t="s">
        <v>806</v>
      </c>
      <c r="H33" s="49" t="s">
        <v>127</v>
      </c>
      <c r="I33" s="126">
        <v>1.8</v>
      </c>
      <c r="J33" s="124">
        <v>2011200</v>
      </c>
      <c r="Q33" t="s">
        <v>19</v>
      </c>
      <c r="S33">
        <v>57.1</v>
      </c>
      <c r="T33">
        <v>15</v>
      </c>
      <c r="U33">
        <v>12.8</v>
      </c>
      <c r="V33">
        <v>21.2</v>
      </c>
      <c r="W33">
        <v>4.4000000000000004</v>
      </c>
      <c r="X33">
        <v>3.5</v>
      </c>
      <c r="Y33">
        <v>0.2</v>
      </c>
      <c r="Z33">
        <v>101.44</v>
      </c>
      <c r="AA33" s="156">
        <f t="shared" si="3"/>
        <v>104.97340480576194</v>
      </c>
      <c r="AB33" s="8">
        <v>103.18905447332281</v>
      </c>
      <c r="AC33" t="s">
        <v>19</v>
      </c>
      <c r="AD33">
        <v>19.600000000000001</v>
      </c>
      <c r="AE33">
        <v>7.7</v>
      </c>
      <c r="AF33">
        <v>1.9</v>
      </c>
      <c r="AG33">
        <v>6.7999999999999996E-3</v>
      </c>
      <c r="AH33">
        <v>1.6</v>
      </c>
      <c r="AI33">
        <v>5.2</v>
      </c>
      <c r="AJ33">
        <v>0</v>
      </c>
      <c r="AK33">
        <v>3.2</v>
      </c>
      <c r="AL33" s="166">
        <f t="shared" si="2"/>
        <v>20.282716228242649</v>
      </c>
      <c r="AM33" s="8">
        <v>19.937948222369158</v>
      </c>
      <c r="AN33">
        <v>32.67</v>
      </c>
      <c r="AO33">
        <v>74.2</v>
      </c>
      <c r="AP33">
        <v>26.4</v>
      </c>
    </row>
    <row r="34" spans="2:42" ht="16.5" x14ac:dyDescent="0.25">
      <c r="B34" s="119" t="s">
        <v>807</v>
      </c>
      <c r="C34" s="49" t="s">
        <v>127</v>
      </c>
      <c r="D34" s="126">
        <v>1.9</v>
      </c>
      <c r="E34" s="121">
        <v>2121800</v>
      </c>
      <c r="F34" s="125"/>
      <c r="G34" s="122" t="s">
        <v>808</v>
      </c>
      <c r="H34" s="49" t="s">
        <v>127</v>
      </c>
      <c r="I34" s="126">
        <v>1.9</v>
      </c>
      <c r="J34" s="124">
        <v>2098500</v>
      </c>
      <c r="Q34" t="s">
        <v>20</v>
      </c>
      <c r="S34">
        <v>86.7</v>
      </c>
      <c r="T34">
        <v>17.5</v>
      </c>
      <c r="U34">
        <v>15</v>
      </c>
      <c r="V34">
        <v>22.9</v>
      </c>
      <c r="W34">
        <v>4.9000000000000004</v>
      </c>
      <c r="X34">
        <v>26.4</v>
      </c>
      <c r="Y34">
        <v>0.1</v>
      </c>
      <c r="Z34">
        <v>99.85</v>
      </c>
      <c r="AA34" s="156">
        <f t="shared" si="3"/>
        <v>101.24105205523897</v>
      </c>
      <c r="AB34" s="8">
        <v>99.85</v>
      </c>
      <c r="AC34" t="s">
        <v>20</v>
      </c>
      <c r="AD34">
        <v>17.8</v>
      </c>
      <c r="AE34">
        <v>7.8</v>
      </c>
      <c r="AF34">
        <v>0.9</v>
      </c>
      <c r="AG34">
        <v>0</v>
      </c>
      <c r="AH34">
        <v>0.3</v>
      </c>
      <c r="AI34">
        <v>5.3</v>
      </c>
      <c r="AJ34">
        <v>0</v>
      </c>
      <c r="AK34">
        <v>3.6</v>
      </c>
      <c r="AL34" s="166">
        <f t="shared" si="2"/>
        <v>18.047979234684565</v>
      </c>
      <c r="AM34">
        <v>17.8</v>
      </c>
      <c r="AN34">
        <v>33.33</v>
      </c>
      <c r="AO34">
        <v>80.31</v>
      </c>
      <c r="AP34">
        <v>26.66</v>
      </c>
    </row>
    <row r="35" spans="2:42" ht="16.5" x14ac:dyDescent="0.25">
      <c r="B35" s="119" t="s">
        <v>809</v>
      </c>
      <c r="C35" s="49" t="s">
        <v>127</v>
      </c>
      <c r="D35" s="126">
        <v>2.1</v>
      </c>
      <c r="E35" s="121">
        <v>2216400</v>
      </c>
      <c r="F35" s="125"/>
      <c r="G35" s="122" t="s">
        <v>810</v>
      </c>
      <c r="H35" s="49" t="s">
        <v>127</v>
      </c>
      <c r="I35" s="126">
        <v>2</v>
      </c>
      <c r="J35" s="124">
        <v>2191500</v>
      </c>
      <c r="Q35" t="s">
        <v>530</v>
      </c>
      <c r="S35">
        <v>74.5</v>
      </c>
      <c r="T35">
        <v>22.1</v>
      </c>
      <c r="U35">
        <v>18</v>
      </c>
      <c r="V35">
        <v>24.8</v>
      </c>
      <c r="W35">
        <v>5.4</v>
      </c>
      <c r="X35">
        <v>4.2</v>
      </c>
      <c r="Y35">
        <v>0.1</v>
      </c>
      <c r="Z35">
        <v>181.1</v>
      </c>
      <c r="AA35" s="156">
        <f t="shared" si="3"/>
        <v>181.1</v>
      </c>
      <c r="AC35" t="s">
        <v>530</v>
      </c>
      <c r="AD35">
        <v>19.399999999999999</v>
      </c>
      <c r="AE35">
        <v>7.6</v>
      </c>
      <c r="AF35">
        <v>1.7</v>
      </c>
      <c r="AG35">
        <v>0</v>
      </c>
      <c r="AH35">
        <v>0.3</v>
      </c>
      <c r="AI35">
        <v>5</v>
      </c>
      <c r="AJ35">
        <v>0</v>
      </c>
      <c r="AK35">
        <v>4.8</v>
      </c>
      <c r="AL35" s="166">
        <f t="shared" si="2"/>
        <v>19.399999999999999</v>
      </c>
      <c r="AN35">
        <v>32.799999999999997</v>
      </c>
      <c r="AO35">
        <v>83.1</v>
      </c>
      <c r="AP35">
        <v>23.9</v>
      </c>
    </row>
    <row r="36" spans="2:42" ht="16.5" x14ac:dyDescent="0.25">
      <c r="B36" s="127" t="s">
        <v>811</v>
      </c>
      <c r="C36" s="128" t="s">
        <v>127</v>
      </c>
      <c r="D36" s="129">
        <v>2.5</v>
      </c>
      <c r="E36" s="130">
        <v>2326200</v>
      </c>
      <c r="F36" s="125"/>
      <c r="G36" s="131" t="s">
        <v>812</v>
      </c>
      <c r="H36" s="128" t="s">
        <v>127</v>
      </c>
      <c r="I36" s="129">
        <v>2.4</v>
      </c>
      <c r="J36" s="132">
        <v>2297400</v>
      </c>
      <c r="R36" t="s">
        <v>606</v>
      </c>
      <c r="S36">
        <v>0.94010416666666674</v>
      </c>
      <c r="T36">
        <v>1.5697674418604655</v>
      </c>
      <c r="U36">
        <v>1.6086956521739129</v>
      </c>
      <c r="V36">
        <v>1.48</v>
      </c>
      <c r="W36">
        <v>0.35000000000000009</v>
      </c>
      <c r="X36">
        <v>-0.5</v>
      </c>
      <c r="Y36">
        <v>-0.8</v>
      </c>
      <c r="Z36">
        <v>0.57204861111111105</v>
      </c>
      <c r="AB36">
        <v>-1</v>
      </c>
      <c r="AC36" t="s">
        <v>606</v>
      </c>
      <c r="AD36">
        <v>-0.50412800654346546</v>
      </c>
      <c r="AE36">
        <v>-0.19148936170212774</v>
      </c>
      <c r="AF36">
        <v>-0.75362318840579712</v>
      </c>
      <c r="AG36" t="s">
        <v>127</v>
      </c>
      <c r="AH36">
        <v>-0.95945945945945954</v>
      </c>
      <c r="AI36">
        <v>-7.4074074074074139E-2</v>
      </c>
      <c r="AJ36" t="s">
        <v>127</v>
      </c>
      <c r="AK36">
        <v>0.65517241379310343</v>
      </c>
      <c r="AL36" s="166"/>
      <c r="AM36">
        <v>-1</v>
      </c>
      <c r="AN36" t="s">
        <v>127</v>
      </c>
      <c r="AO36" t="s">
        <v>127</v>
      </c>
      <c r="AP36" t="s">
        <v>127</v>
      </c>
    </row>
    <row r="37" spans="2:42" x14ac:dyDescent="0.25">
      <c r="B37" s="133" t="s">
        <v>813</v>
      </c>
      <c r="C37" s="46"/>
      <c r="D37" s="47"/>
      <c r="E37" s="134"/>
      <c r="F37" s="50"/>
      <c r="G37" s="51"/>
      <c r="H37" s="106"/>
      <c r="I37" s="107"/>
      <c r="J37" s="108"/>
      <c r="L37">
        <v>100</v>
      </c>
      <c r="M37">
        <v>76</v>
      </c>
      <c r="R37" t="s">
        <v>532</v>
      </c>
      <c r="S37">
        <v>-0.1407151095732411</v>
      </c>
      <c r="T37">
        <v>0.26285714285714296</v>
      </c>
      <c r="U37">
        <v>0.2</v>
      </c>
      <c r="V37">
        <v>8.2969432314410577E-2</v>
      </c>
      <c r="W37">
        <v>0.1020408163265306</v>
      </c>
      <c r="X37">
        <v>-0.84090909090909094</v>
      </c>
      <c r="Y37">
        <v>0</v>
      </c>
      <c r="Z37">
        <v>0.81372058087130705</v>
      </c>
      <c r="AB37">
        <v>-1</v>
      </c>
      <c r="AC37" t="s">
        <v>532</v>
      </c>
      <c r="AD37">
        <v>8.9887640449438075E-2</v>
      </c>
      <c r="AE37">
        <v>-2.5641025641025664E-2</v>
      </c>
      <c r="AF37">
        <v>0.88888888888888884</v>
      </c>
      <c r="AG37" t="s">
        <v>127</v>
      </c>
      <c r="AH37">
        <v>0</v>
      </c>
      <c r="AI37">
        <v>-5.6603773584905627E-2</v>
      </c>
      <c r="AJ37" t="s">
        <v>127</v>
      </c>
      <c r="AK37">
        <v>0.33333333333333326</v>
      </c>
      <c r="AM37">
        <v>-1</v>
      </c>
      <c r="AN37">
        <v>-1.5901590159015936E-2</v>
      </c>
      <c r="AO37">
        <v>3.4740381023533703E-2</v>
      </c>
      <c r="AP37">
        <v>-0.10352588147036765</v>
      </c>
    </row>
    <row r="38" spans="2:42" x14ac:dyDescent="0.25">
      <c r="B38" s="135" t="s">
        <v>814</v>
      </c>
      <c r="C38" s="707" t="s">
        <v>815</v>
      </c>
      <c r="D38" s="707"/>
      <c r="E38" s="707"/>
      <c r="F38" s="707"/>
      <c r="G38" s="707"/>
      <c r="H38" s="707"/>
      <c r="I38" s="707"/>
      <c r="J38" s="707"/>
    </row>
    <row r="39" spans="2:42" x14ac:dyDescent="0.25">
      <c r="B39" s="135"/>
      <c r="C39" s="718" t="s">
        <v>816</v>
      </c>
      <c r="D39" s="719"/>
      <c r="E39" s="719"/>
      <c r="F39" s="719"/>
      <c r="G39" s="719"/>
      <c r="H39" s="719"/>
      <c r="I39" s="719"/>
      <c r="J39" s="719"/>
    </row>
    <row r="40" spans="2:42" x14ac:dyDescent="0.25">
      <c r="B40" s="135"/>
      <c r="C40" s="707" t="s">
        <v>817</v>
      </c>
      <c r="D40" s="707"/>
      <c r="E40" s="707"/>
      <c r="F40" s="707"/>
      <c r="G40" s="707"/>
      <c r="H40" s="707"/>
      <c r="I40" s="707"/>
      <c r="J40" s="707"/>
    </row>
    <row r="41" spans="2:42" x14ac:dyDescent="0.25">
      <c r="B41" s="135"/>
      <c r="C41" s="718" t="s">
        <v>816</v>
      </c>
      <c r="D41" s="719"/>
      <c r="E41" s="719"/>
      <c r="F41" s="719"/>
      <c r="G41" s="719"/>
      <c r="H41" s="719"/>
      <c r="I41" s="719"/>
      <c r="J41" s="719"/>
    </row>
    <row r="42" spans="2:42" x14ac:dyDescent="0.25">
      <c r="B42" s="135"/>
      <c r="C42" s="720" t="s">
        <v>818</v>
      </c>
      <c r="D42" s="720"/>
      <c r="E42" s="720"/>
      <c r="F42" s="720"/>
      <c r="G42" s="720"/>
      <c r="H42" s="720"/>
      <c r="I42" s="720"/>
      <c r="J42" s="720"/>
    </row>
    <row r="43" spans="2:42" x14ac:dyDescent="0.25">
      <c r="B43" s="135" t="s">
        <v>819</v>
      </c>
      <c r="C43" s="707" t="s">
        <v>820</v>
      </c>
      <c r="D43" s="707"/>
      <c r="E43" s="707"/>
      <c r="F43" s="707"/>
      <c r="G43" s="707"/>
      <c r="H43" s="707"/>
      <c r="I43" s="707"/>
      <c r="J43" s="707"/>
    </row>
    <row r="44" spans="2:42" x14ac:dyDescent="0.25">
      <c r="B44" s="135"/>
      <c r="C44" s="718" t="s">
        <v>821</v>
      </c>
      <c r="D44" s="719"/>
      <c r="E44" s="719"/>
      <c r="F44" s="719"/>
      <c r="G44" s="719"/>
      <c r="H44" s="719"/>
      <c r="I44" s="719"/>
      <c r="J44" s="719"/>
    </row>
    <row r="45" spans="2:42" x14ac:dyDescent="0.25">
      <c r="B45" s="135"/>
      <c r="C45" s="707" t="s">
        <v>822</v>
      </c>
      <c r="D45" s="707"/>
      <c r="E45" s="707"/>
      <c r="F45" s="707"/>
      <c r="G45" s="707"/>
      <c r="H45" s="707"/>
      <c r="I45" s="707"/>
      <c r="J45" s="707"/>
    </row>
    <row r="46" spans="2:42" x14ac:dyDescent="0.25">
      <c r="B46" s="135" t="s">
        <v>823</v>
      </c>
      <c r="C46" s="136"/>
      <c r="D46" s="137"/>
      <c r="E46" s="138"/>
      <c r="F46" s="139"/>
      <c r="G46" s="140"/>
      <c r="H46" s="141"/>
      <c r="I46" s="142"/>
      <c r="J46" s="143"/>
    </row>
    <row r="47" spans="2:42" x14ac:dyDescent="0.25">
      <c r="B47" s="144" t="s">
        <v>824</v>
      </c>
      <c r="C47" s="721" t="s">
        <v>825</v>
      </c>
      <c r="D47" s="721"/>
      <c r="E47" s="721"/>
      <c r="F47" s="721"/>
      <c r="G47" s="721"/>
      <c r="H47" s="721"/>
      <c r="I47" s="721"/>
      <c r="J47" s="721"/>
    </row>
    <row r="48" spans="2:42" x14ac:dyDescent="0.25">
      <c r="B48" s="144" t="s">
        <v>826</v>
      </c>
      <c r="C48" s="722" t="s">
        <v>827</v>
      </c>
      <c r="D48" s="722"/>
      <c r="E48" s="722"/>
      <c r="F48" s="722"/>
      <c r="G48" s="722"/>
      <c r="H48" s="722"/>
      <c r="I48" s="722"/>
      <c r="J48" s="722"/>
    </row>
    <row r="49" spans="2:10" x14ac:dyDescent="0.25">
      <c r="B49" s="144" t="s">
        <v>828</v>
      </c>
      <c r="C49" s="719" t="s">
        <v>829</v>
      </c>
      <c r="D49" s="719"/>
      <c r="E49" s="719"/>
      <c r="F49" s="719"/>
      <c r="G49" s="719"/>
      <c r="H49" s="719"/>
      <c r="I49" s="719"/>
      <c r="J49" s="719"/>
    </row>
    <row r="50" spans="2:10" x14ac:dyDescent="0.25">
      <c r="B50" s="135"/>
      <c r="C50" s="718" t="s">
        <v>830</v>
      </c>
      <c r="D50" s="719"/>
      <c r="E50" s="719"/>
      <c r="F50" s="719"/>
      <c r="G50" s="719"/>
      <c r="H50" s="719"/>
      <c r="I50" s="719"/>
      <c r="J50" s="719"/>
    </row>
    <row r="51" spans="2:10" x14ac:dyDescent="0.25">
      <c r="B51" s="144" t="s">
        <v>831</v>
      </c>
      <c r="C51" s="719" t="s">
        <v>832</v>
      </c>
      <c r="D51" s="719"/>
      <c r="E51" s="719"/>
      <c r="F51" s="719"/>
      <c r="G51" s="719"/>
      <c r="H51" s="719"/>
      <c r="I51" s="719"/>
      <c r="J51" s="719"/>
    </row>
    <row r="52" spans="2:10" x14ac:dyDescent="0.25">
      <c r="B52" s="135"/>
      <c r="C52" s="718" t="s">
        <v>833</v>
      </c>
      <c r="D52" s="719"/>
      <c r="E52" s="719"/>
      <c r="F52" s="719"/>
      <c r="G52" s="719"/>
      <c r="H52" s="719"/>
      <c r="I52" s="719"/>
      <c r="J52" s="719"/>
    </row>
    <row r="53" spans="2:10" x14ac:dyDescent="0.25">
      <c r="B53" s="145"/>
      <c r="C53" s="146"/>
      <c r="D53" s="147"/>
      <c r="E53" s="148"/>
      <c r="F53" s="145"/>
      <c r="G53" s="51"/>
      <c r="H53" s="106"/>
      <c r="I53" s="107"/>
      <c r="J53" s="108"/>
    </row>
    <row r="54" spans="2:10" x14ac:dyDescent="0.25">
      <c r="B54" s="145"/>
      <c r="C54" s="146"/>
      <c r="D54" s="147"/>
      <c r="E54" s="148"/>
      <c r="F54" s="145"/>
      <c r="G54" s="51"/>
      <c r="H54" s="106"/>
      <c r="I54" s="107"/>
      <c r="J54" s="108"/>
    </row>
    <row r="55" spans="2:10" x14ac:dyDescent="0.25">
      <c r="B55" s="145"/>
      <c r="C55" s="146"/>
      <c r="D55" s="147"/>
      <c r="E55" s="148"/>
      <c r="F55" s="145"/>
      <c r="G55" s="51"/>
      <c r="H55" s="106"/>
      <c r="I55" s="107"/>
      <c r="J55" s="108"/>
    </row>
    <row r="56" spans="2:10" x14ac:dyDescent="0.25">
      <c r="B56" s="145"/>
      <c r="C56" s="146"/>
      <c r="D56" s="147"/>
      <c r="E56" s="148"/>
      <c r="F56" s="145"/>
      <c r="G56" s="51"/>
      <c r="H56" s="106"/>
      <c r="I56" s="107"/>
      <c r="J56" s="108"/>
    </row>
    <row r="57" spans="2:10" x14ac:dyDescent="0.25">
      <c r="B57" s="145"/>
      <c r="C57" s="146"/>
      <c r="D57" s="147"/>
      <c r="E57" s="148"/>
      <c r="F57" s="145"/>
      <c r="G57" s="51"/>
      <c r="H57" s="106"/>
      <c r="I57" s="107"/>
      <c r="J57" s="108"/>
    </row>
    <row r="58" spans="2:10" x14ac:dyDescent="0.25">
      <c r="B58" s="145"/>
      <c r="C58" s="146"/>
      <c r="D58" s="147"/>
      <c r="E58" s="148"/>
      <c r="F58" s="145"/>
      <c r="G58" s="51"/>
      <c r="H58" s="106"/>
      <c r="I58" s="107"/>
      <c r="J58" s="108"/>
    </row>
    <row r="59" spans="2:10" x14ac:dyDescent="0.25">
      <c r="B59" s="145"/>
      <c r="C59" s="146"/>
      <c r="D59" s="147"/>
      <c r="E59" s="148"/>
      <c r="F59" s="145"/>
      <c r="G59" s="51"/>
      <c r="H59" s="106"/>
      <c r="I59" s="107"/>
      <c r="J59" s="108"/>
    </row>
  </sheetData>
  <mergeCells count="20">
    <mergeCell ref="C51:J51"/>
    <mergeCell ref="C52:J52"/>
    <mergeCell ref="C44:J44"/>
    <mergeCell ref="C45:J45"/>
    <mergeCell ref="C47:J47"/>
    <mergeCell ref="C48:J48"/>
    <mergeCell ref="C49:J49"/>
    <mergeCell ref="C50:J50"/>
    <mergeCell ref="C43:J43"/>
    <mergeCell ref="B3:J3"/>
    <mergeCell ref="B4:J4"/>
    <mergeCell ref="B5:E5"/>
    <mergeCell ref="G5:J5"/>
    <mergeCell ref="C6:D6"/>
    <mergeCell ref="H6:I6"/>
    <mergeCell ref="C38:J38"/>
    <mergeCell ref="C39:J39"/>
    <mergeCell ref="C40:J40"/>
    <mergeCell ref="C41:J41"/>
    <mergeCell ref="C42:J42"/>
  </mergeCells>
  <hyperlinks>
    <hyperlink ref="C52" r:id="rId1"/>
    <hyperlink ref="C50" r:id="rId2"/>
    <hyperlink ref="C39:J39" r:id="rId3" display="http://www.ons.gov.uk/ons/rel/naa2/quarterly-national-accounts/q1-2015/rft-10-data-tables.xls"/>
    <hyperlink ref="C41:J41" r:id="rId4" display="http://www.ons.gov.uk/ons/rel/naa2/quarterly-national-accounts/q1-2015/rft-10-data-tables.xls"/>
    <hyperlink ref="C44:J44" r:id="rId5" display="http://www.ons.gov.uk/ons/rel/naa1-rd/united-kingdom-economic-accounts/q1-2015/tsd-united-kingdom-economic-accounts-q4-2014.html"/>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87"/>
  <sheetViews>
    <sheetView showGridLines="0" showRowColHeaders="0" zoomScale="90" zoomScaleNormal="90" workbookViewId="0">
      <selection activeCell="A53" sqref="A53"/>
    </sheetView>
  </sheetViews>
  <sheetFormatPr defaultRowHeight="15" x14ac:dyDescent="0.25"/>
  <cols>
    <col min="1" max="1" width="36.5703125" style="7" customWidth="1"/>
    <col min="2" max="2" width="27.7109375" style="7" customWidth="1"/>
    <col min="3" max="3" width="23.28515625" style="7" customWidth="1"/>
    <col min="4" max="4" width="17.42578125" style="7" customWidth="1"/>
    <col min="5" max="5" width="20.42578125" style="7" customWidth="1"/>
    <col min="6" max="6" width="24" style="7" customWidth="1"/>
    <col min="7" max="7" width="20.140625" style="7" customWidth="1"/>
    <col min="8" max="8" width="19.140625" style="7" customWidth="1"/>
    <col min="9" max="9" width="18.85546875" style="7" customWidth="1"/>
    <col min="10" max="10" width="19" style="7" customWidth="1"/>
    <col min="11" max="11" width="21.140625" style="7" customWidth="1"/>
    <col min="12" max="12" width="19.42578125" style="7" customWidth="1"/>
    <col min="13" max="13" width="16.140625" style="7" customWidth="1"/>
    <col min="14" max="14" width="16.85546875" style="7" customWidth="1"/>
    <col min="15" max="15" width="18.5703125" style="7" customWidth="1"/>
    <col min="16" max="17" width="14.5703125" style="7" customWidth="1"/>
    <col min="18" max="18" width="17" style="7" customWidth="1"/>
    <col min="19" max="19" width="13.140625" style="7" customWidth="1"/>
    <col min="20" max="20" width="15" style="7" customWidth="1"/>
    <col min="21" max="21" width="17.140625" style="7" customWidth="1"/>
    <col min="22" max="22" width="23.42578125" style="7" customWidth="1"/>
    <col min="23" max="23" width="23" style="7" customWidth="1"/>
    <col min="24" max="24" width="22.140625" style="7" customWidth="1"/>
    <col min="25" max="25" width="21" style="7" customWidth="1"/>
    <col min="26" max="26" width="19.7109375" style="64" customWidth="1"/>
    <col min="27" max="27" width="17.5703125" style="64" bestFit="1" customWidth="1"/>
    <col min="28" max="28" width="11.5703125" style="64" bestFit="1" customWidth="1"/>
    <col min="29" max="29" width="10.5703125" style="64" bestFit="1" customWidth="1"/>
    <col min="30" max="48" width="11.5703125" style="64" bestFit="1" customWidth="1"/>
    <col min="49" max="16384" width="9.140625" style="64"/>
  </cols>
  <sheetData>
    <row r="1" spans="1:25" ht="22.5" customHeight="1" x14ac:dyDescent="0.25"/>
    <row r="2" spans="1:25" ht="22.5" customHeight="1" x14ac:dyDescent="0.25"/>
    <row r="3" spans="1:25" ht="26.25" x14ac:dyDescent="0.4">
      <c r="A3" s="340" t="s">
        <v>379</v>
      </c>
      <c r="B3" s="446"/>
      <c r="C3" s="446"/>
      <c r="D3" s="446"/>
      <c r="E3" s="446"/>
      <c r="F3" s="446"/>
      <c r="G3" s="446"/>
      <c r="H3" s="216"/>
      <c r="I3" s="216"/>
      <c r="J3" s="216"/>
      <c r="K3" s="216"/>
      <c r="L3" s="216"/>
      <c r="M3" s="216"/>
      <c r="N3" s="216"/>
      <c r="O3" s="216"/>
      <c r="P3" s="216"/>
      <c r="Q3" s="216"/>
      <c r="R3" s="216"/>
      <c r="S3" s="216"/>
      <c r="T3" s="216"/>
      <c r="U3" s="216"/>
      <c r="V3" s="216"/>
      <c r="W3" s="216"/>
      <c r="X3" s="216"/>
      <c r="Y3" s="216"/>
    </row>
    <row r="4" spans="1:25" x14ac:dyDescent="0.25">
      <c r="A4" s="521" t="s">
        <v>1027</v>
      </c>
      <c r="B4" s="337"/>
      <c r="C4" s="337"/>
      <c r="D4" s="337"/>
      <c r="E4" s="337"/>
      <c r="F4" s="337"/>
      <c r="G4" s="337"/>
      <c r="H4" s="337"/>
      <c r="I4" s="216"/>
      <c r="J4" s="338"/>
      <c r="K4" s="514"/>
      <c r="L4" s="339"/>
      <c r="M4" s="337"/>
      <c r="N4" s="337"/>
      <c r="O4" s="216"/>
      <c r="P4" s="216"/>
      <c r="Q4" s="216"/>
      <c r="R4" s="216"/>
      <c r="S4" s="216"/>
      <c r="T4" s="216"/>
      <c r="U4" s="216"/>
      <c r="V4" s="216"/>
      <c r="W4" s="216"/>
      <c r="X4" s="216"/>
      <c r="Y4" s="216"/>
    </row>
    <row r="5" spans="1:25" x14ac:dyDescent="0.25">
      <c r="A5" s="337" t="s">
        <v>1028</v>
      </c>
      <c r="B5" s="337"/>
      <c r="C5" s="337"/>
      <c r="D5" s="337"/>
      <c r="E5" s="337"/>
      <c r="F5" s="337"/>
      <c r="G5" s="337"/>
      <c r="H5" s="337"/>
      <c r="I5" s="337"/>
      <c r="J5" s="338"/>
      <c r="K5" s="339"/>
      <c r="L5" s="339"/>
      <c r="M5" s="337"/>
      <c r="N5" s="337"/>
      <c r="O5" s="216"/>
      <c r="P5" s="216"/>
      <c r="Q5" s="216"/>
      <c r="R5" s="216"/>
      <c r="S5" s="216"/>
      <c r="T5" s="216"/>
      <c r="U5" s="216"/>
      <c r="V5" s="216"/>
      <c r="W5" s="216"/>
      <c r="X5" s="216"/>
      <c r="Y5" s="216"/>
    </row>
    <row r="6" spans="1:25" ht="18" customHeight="1" x14ac:dyDescent="0.25">
      <c r="A6" s="337"/>
      <c r="B6" s="337"/>
      <c r="C6" s="337"/>
      <c r="D6" s="337"/>
      <c r="E6" s="337"/>
      <c r="F6" s="337"/>
      <c r="G6" s="337"/>
      <c r="H6" s="337"/>
      <c r="I6" s="337"/>
      <c r="J6" s="338"/>
      <c r="K6" s="339"/>
      <c r="L6" s="337"/>
      <c r="M6" s="337"/>
      <c r="N6" s="216"/>
      <c r="O6" s="216"/>
      <c r="P6" s="216"/>
      <c r="Q6" s="216"/>
      <c r="R6" s="216"/>
      <c r="S6" s="216"/>
      <c r="T6" s="216"/>
      <c r="U6" s="216"/>
      <c r="V6" s="216"/>
      <c r="W6" s="216"/>
      <c r="X6" s="216"/>
      <c r="Y6" s="64"/>
    </row>
    <row r="7" spans="1:25" ht="18" customHeight="1" x14ac:dyDescent="0.25">
      <c r="A7" s="692" t="s">
        <v>903</v>
      </c>
      <c r="B7" s="692"/>
      <c r="C7" s="64"/>
      <c r="D7" s="337"/>
      <c r="E7" s="337"/>
      <c r="F7" s="337"/>
      <c r="G7" s="337"/>
      <c r="H7" s="337"/>
      <c r="I7" s="337"/>
      <c r="J7" s="338"/>
      <c r="K7" s="339"/>
      <c r="L7" s="339"/>
      <c r="M7" s="337"/>
      <c r="N7" s="337"/>
      <c r="O7" s="216"/>
      <c r="P7" s="216"/>
      <c r="Q7" s="216"/>
      <c r="R7" s="216"/>
      <c r="S7" s="216"/>
      <c r="T7" s="216"/>
      <c r="U7" s="216"/>
      <c r="V7" s="216"/>
      <c r="W7" s="216"/>
      <c r="X7" s="216"/>
      <c r="Y7" s="216"/>
    </row>
    <row r="8" spans="1:25" ht="18" customHeight="1" x14ac:dyDescent="0.25">
      <c r="A8" s="692"/>
      <c r="B8" s="693" t="s">
        <v>904</v>
      </c>
      <c r="C8" s="64"/>
      <c r="D8" s="337"/>
      <c r="E8" s="337"/>
      <c r="F8" s="337"/>
      <c r="G8" s="337"/>
      <c r="H8" s="337"/>
      <c r="I8" s="337"/>
      <c r="J8" s="338"/>
      <c r="K8" s="339"/>
      <c r="L8" s="339"/>
      <c r="M8" s="337"/>
      <c r="N8" s="337"/>
      <c r="O8" s="216"/>
      <c r="P8" s="216"/>
      <c r="Q8" s="216"/>
      <c r="R8" s="216"/>
      <c r="S8" s="216"/>
      <c r="T8" s="216"/>
      <c r="U8" s="216"/>
      <c r="V8" s="216"/>
      <c r="W8" s="216"/>
      <c r="X8" s="216"/>
      <c r="Y8" s="216"/>
    </row>
    <row r="9" spans="1:25" ht="18" customHeight="1" x14ac:dyDescent="0.25">
      <c r="A9" s="692"/>
      <c r="B9" s="693" t="s">
        <v>905</v>
      </c>
      <c r="C9" s="64"/>
      <c r="D9" s="337"/>
      <c r="E9" s="337"/>
      <c r="F9" s="337"/>
      <c r="G9" s="337"/>
      <c r="H9" s="337"/>
      <c r="I9" s="337"/>
      <c r="J9" s="338"/>
      <c r="K9" s="339"/>
      <c r="L9" s="339"/>
      <c r="M9" s="337"/>
      <c r="N9" s="337"/>
      <c r="O9" s="216"/>
      <c r="P9" s="216"/>
      <c r="Q9" s="216"/>
      <c r="R9" s="216"/>
      <c r="S9" s="216"/>
      <c r="T9" s="216"/>
      <c r="U9" s="216"/>
      <c r="V9" s="216"/>
      <c r="W9" s="216"/>
      <c r="X9" s="216"/>
      <c r="Y9" s="216"/>
    </row>
    <row r="10" spans="1:25" ht="18" customHeight="1" x14ac:dyDescent="0.25">
      <c r="A10" s="692"/>
      <c r="B10" s="693" t="s">
        <v>1</v>
      </c>
      <c r="C10" s="64"/>
      <c r="D10" s="337"/>
      <c r="E10" s="337"/>
      <c r="F10" s="337"/>
      <c r="G10" s="337"/>
      <c r="H10" s="337"/>
      <c r="I10" s="337"/>
      <c r="J10" s="338"/>
      <c r="K10" s="339"/>
      <c r="L10" s="339"/>
      <c r="M10" s="337"/>
      <c r="N10" s="337"/>
      <c r="O10" s="216"/>
      <c r="P10" s="216"/>
      <c r="Q10" s="216"/>
      <c r="R10" s="216"/>
      <c r="S10" s="216"/>
      <c r="T10" s="216"/>
      <c r="U10" s="216"/>
      <c r="V10" s="216"/>
      <c r="W10" s="216"/>
      <c r="X10" s="216"/>
      <c r="Y10" s="216"/>
    </row>
    <row r="11" spans="1:25" ht="18" customHeight="1" x14ac:dyDescent="0.25">
      <c r="A11" s="692"/>
      <c r="B11" s="693" t="s">
        <v>23</v>
      </c>
      <c r="C11" s="64"/>
      <c r="D11" s="337"/>
      <c r="E11" s="337"/>
      <c r="F11" s="337"/>
      <c r="G11" s="337"/>
      <c r="H11" s="337"/>
      <c r="I11" s="337"/>
      <c r="J11" s="338"/>
      <c r="K11" s="339"/>
      <c r="L11" s="339"/>
      <c r="M11" s="337"/>
      <c r="N11" s="337"/>
      <c r="O11" s="216"/>
      <c r="P11" s="216"/>
      <c r="Q11" s="216"/>
      <c r="R11" s="216"/>
      <c r="S11" s="216"/>
      <c r="T11" s="216"/>
      <c r="U11" s="216"/>
      <c r="V11" s="216"/>
      <c r="W11" s="216"/>
      <c r="X11" s="216"/>
      <c r="Y11" s="216"/>
    </row>
    <row r="12" spans="1:25" ht="18" customHeight="1" x14ac:dyDescent="0.25">
      <c r="A12" s="692"/>
      <c r="B12" s="693" t="s">
        <v>3</v>
      </c>
      <c r="C12" s="64"/>
      <c r="D12" s="337"/>
      <c r="E12" s="337"/>
      <c r="F12" s="337"/>
      <c r="G12" s="337"/>
      <c r="H12" s="337"/>
      <c r="I12" s="337"/>
      <c r="J12" s="338"/>
      <c r="K12" s="339"/>
      <c r="L12" s="339"/>
      <c r="M12" s="337"/>
      <c r="N12" s="337"/>
      <c r="O12" s="216"/>
      <c r="P12" s="216"/>
      <c r="Q12" s="216"/>
      <c r="R12" s="216"/>
      <c r="S12" s="216"/>
      <c r="T12" s="216"/>
      <c r="U12" s="216"/>
      <c r="V12" s="216"/>
      <c r="W12" s="216"/>
      <c r="X12" s="216"/>
      <c r="Y12" s="216"/>
    </row>
    <row r="13" spans="1:25" ht="18" customHeight="1" x14ac:dyDescent="0.25">
      <c r="A13" s="692"/>
      <c r="B13" s="693" t="s">
        <v>21</v>
      </c>
      <c r="C13" s="64"/>
      <c r="D13" s="337"/>
      <c r="E13" s="337"/>
      <c r="F13" s="337"/>
      <c r="G13" s="337"/>
      <c r="H13" s="337"/>
      <c r="I13" s="337"/>
      <c r="J13" s="338"/>
      <c r="K13" s="339"/>
      <c r="L13" s="339"/>
      <c r="M13" s="337"/>
      <c r="N13" s="337"/>
      <c r="O13" s="216"/>
      <c r="P13" s="216"/>
      <c r="Q13" s="216"/>
      <c r="R13" s="216"/>
      <c r="S13" s="216"/>
      <c r="T13" s="216"/>
      <c r="U13" s="216"/>
      <c r="V13" s="216"/>
      <c r="W13" s="216"/>
      <c r="X13" s="216"/>
      <c r="Y13" s="216"/>
    </row>
    <row r="14" spans="1:25" ht="18" customHeight="1" x14ac:dyDescent="0.25">
      <c r="A14" s="692"/>
      <c r="B14" s="693" t="s">
        <v>5</v>
      </c>
      <c r="C14" s="64"/>
      <c r="D14" s="337"/>
      <c r="E14" s="337"/>
      <c r="F14" s="337"/>
      <c r="G14" s="337"/>
      <c r="H14" s="337"/>
      <c r="I14" s="337"/>
      <c r="J14" s="338"/>
      <c r="K14" s="339"/>
      <c r="L14" s="339"/>
      <c r="M14" s="337"/>
      <c r="N14" s="337"/>
      <c r="O14" s="216"/>
      <c r="P14" s="216"/>
      <c r="Q14" s="216"/>
      <c r="R14" s="216"/>
      <c r="S14" s="216"/>
      <c r="T14" s="216"/>
      <c r="U14" s="216"/>
      <c r="V14" s="216"/>
      <c r="W14" s="216"/>
      <c r="X14" s="216"/>
      <c r="Y14" s="216"/>
    </row>
    <row r="15" spans="1:25" ht="18" customHeight="1" x14ac:dyDescent="0.25">
      <c r="A15" s="692"/>
      <c r="B15" s="693" t="s">
        <v>6</v>
      </c>
      <c r="C15" s="64"/>
      <c r="D15" s="337"/>
      <c r="E15" s="337"/>
      <c r="F15" s="337"/>
      <c r="G15" s="337"/>
      <c r="H15" s="337"/>
      <c r="I15" s="337"/>
      <c r="J15" s="338"/>
      <c r="K15" s="339"/>
      <c r="L15" s="339"/>
      <c r="M15" s="337"/>
      <c r="N15" s="337"/>
      <c r="O15" s="216"/>
      <c r="P15" s="216"/>
      <c r="Q15" s="216"/>
      <c r="R15" s="216"/>
      <c r="S15" s="216"/>
      <c r="T15" s="216"/>
      <c r="U15" s="216"/>
      <c r="V15" s="216"/>
      <c r="W15" s="216"/>
      <c r="X15" s="216"/>
      <c r="Y15" s="216"/>
    </row>
    <row r="16" spans="1:25" ht="18" customHeight="1" x14ac:dyDescent="0.25">
      <c r="A16" s="692"/>
      <c r="B16" s="693" t="s">
        <v>7</v>
      </c>
      <c r="C16" s="337"/>
      <c r="D16" s="337"/>
      <c r="E16" s="337"/>
      <c r="F16" s="337"/>
      <c r="G16" s="337"/>
      <c r="H16" s="337"/>
      <c r="I16" s="337"/>
      <c r="J16" s="338"/>
      <c r="K16" s="339"/>
      <c r="L16" s="339"/>
      <c r="M16" s="337"/>
      <c r="N16" s="337"/>
      <c r="O16" s="216"/>
      <c r="P16" s="216"/>
      <c r="Q16" s="216"/>
      <c r="R16" s="216"/>
      <c r="S16" s="216"/>
      <c r="T16" s="216"/>
      <c r="U16" s="216"/>
      <c r="V16" s="216"/>
      <c r="W16" s="216"/>
      <c r="X16" s="216"/>
      <c r="Y16" s="216"/>
    </row>
    <row r="17" spans="1:31" ht="18" customHeight="1" x14ac:dyDescent="0.25">
      <c r="A17" s="692"/>
      <c r="B17" s="693" t="s">
        <v>8</v>
      </c>
      <c r="C17" s="337"/>
      <c r="D17" s="337"/>
      <c r="E17" s="337"/>
      <c r="F17" s="337"/>
      <c r="G17" s="337"/>
      <c r="H17" s="337"/>
      <c r="I17" s="337"/>
      <c r="J17" s="338"/>
      <c r="K17" s="339"/>
      <c r="L17" s="339"/>
      <c r="M17" s="337"/>
      <c r="N17" s="337"/>
      <c r="O17" s="216"/>
      <c r="P17" s="216"/>
      <c r="Q17" s="216"/>
      <c r="R17" s="216"/>
      <c r="S17" s="216"/>
      <c r="T17" s="216"/>
      <c r="U17" s="216"/>
      <c r="V17" s="216"/>
      <c r="W17" s="216"/>
      <c r="X17" s="216"/>
      <c r="Y17" s="216"/>
    </row>
    <row r="18" spans="1:31" ht="18" customHeight="1" x14ac:dyDescent="0.25">
      <c r="A18" s="692"/>
      <c r="B18" s="693" t="s">
        <v>10</v>
      </c>
      <c r="C18" s="337"/>
      <c r="D18" s="337"/>
      <c r="E18" s="337"/>
      <c r="F18" s="337"/>
      <c r="G18" s="337"/>
      <c r="H18" s="337"/>
      <c r="I18" s="337"/>
      <c r="J18" s="338"/>
      <c r="K18" s="339"/>
      <c r="L18" s="339"/>
      <c r="M18" s="337"/>
      <c r="N18" s="337"/>
      <c r="O18" s="216"/>
      <c r="P18" s="216"/>
      <c r="Q18" s="216"/>
      <c r="R18" s="216"/>
      <c r="S18" s="216"/>
      <c r="T18" s="216"/>
      <c r="U18" s="216"/>
      <c r="V18" s="216"/>
      <c r="W18" s="216"/>
      <c r="X18" s="216"/>
      <c r="Y18" s="216"/>
    </row>
    <row r="19" spans="1:31" ht="18" customHeight="1" x14ac:dyDescent="0.25">
      <c r="A19" s="337"/>
      <c r="B19" s="337"/>
      <c r="C19" s="337"/>
      <c r="D19" s="337"/>
      <c r="E19" s="337"/>
      <c r="F19" s="337"/>
      <c r="G19" s="337"/>
      <c r="H19" s="337"/>
      <c r="I19" s="337"/>
      <c r="J19" s="338"/>
      <c r="K19" s="339"/>
      <c r="L19" s="339"/>
      <c r="M19" s="337"/>
      <c r="N19" s="337"/>
      <c r="O19" s="216"/>
      <c r="P19" s="216"/>
      <c r="Q19" s="216"/>
      <c r="R19" s="216"/>
      <c r="S19" s="216"/>
      <c r="T19" s="216"/>
      <c r="U19" s="216"/>
      <c r="V19" s="216"/>
      <c r="W19" s="216"/>
      <c r="X19" s="216"/>
      <c r="Y19" s="216"/>
    </row>
    <row r="20" spans="1:31" x14ac:dyDescent="0.25">
      <c r="A20" s="354"/>
      <c r="B20" s="355"/>
      <c r="C20" s="355"/>
      <c r="D20" s="355"/>
      <c r="E20" s="356"/>
      <c r="F20" s="356"/>
      <c r="G20" s="356"/>
      <c r="H20" s="357"/>
      <c r="I20" s="358"/>
      <c r="J20" s="359"/>
      <c r="K20" s="360"/>
      <c r="L20" s="361"/>
      <c r="M20" s="361"/>
      <c r="N20" s="355"/>
      <c r="O20" s="355"/>
      <c r="P20" s="355"/>
      <c r="Q20" s="355"/>
      <c r="R20" s="355"/>
      <c r="S20" s="355"/>
      <c r="T20" s="355"/>
      <c r="U20" s="355"/>
      <c r="V20" s="355"/>
      <c r="W20" s="355"/>
      <c r="X20" s="355"/>
      <c r="Y20" s="355"/>
      <c r="Z20" s="355"/>
      <c r="AA20" s="355"/>
      <c r="AB20" s="352"/>
      <c r="AC20" s="353"/>
      <c r="AD20" s="235"/>
      <c r="AE20" s="219"/>
    </row>
    <row r="21" spans="1:31" ht="23.25" x14ac:dyDescent="0.35">
      <c r="A21" s="336" t="s">
        <v>549</v>
      </c>
      <c r="B21" s="217"/>
      <c r="C21" s="217"/>
      <c r="D21" s="217"/>
      <c r="E21" s="217"/>
      <c r="F21" s="217"/>
      <c r="G21" s="217"/>
      <c r="H21" s="217"/>
      <c r="I21" s="217"/>
      <c r="J21" s="217"/>
      <c r="K21" s="217"/>
      <c r="L21" s="217"/>
      <c r="M21" s="217"/>
      <c r="N21" s="217"/>
      <c r="O21" s="217"/>
      <c r="P21" s="217"/>
      <c r="Q21" s="217"/>
      <c r="R21" s="217"/>
      <c r="S21" s="217"/>
      <c r="T21" s="217"/>
      <c r="U21" s="217"/>
      <c r="V21" s="217"/>
      <c r="W21" s="217"/>
      <c r="X21" s="217"/>
      <c r="Y21" s="217"/>
    </row>
    <row r="22" spans="1:31" ht="21" x14ac:dyDescent="0.35">
      <c r="A22" s="217"/>
      <c r="B22" s="217"/>
      <c r="C22" s="217"/>
      <c r="D22" s="217"/>
      <c r="E22" s="314"/>
      <c r="F22" s="217"/>
      <c r="G22" s="217"/>
      <c r="H22" s="217"/>
      <c r="I22" s="217"/>
      <c r="J22" s="217"/>
      <c r="K22" s="217"/>
      <c r="L22" s="217"/>
      <c r="M22" s="217"/>
      <c r="N22" s="217"/>
      <c r="O22" s="218"/>
      <c r="P22" s="218"/>
      <c r="Q22" s="218"/>
      <c r="R22" s="218"/>
      <c r="S22" s="216"/>
      <c r="T22" s="68"/>
      <c r="U22" s="68"/>
      <c r="V22" s="68"/>
      <c r="W22" s="68"/>
      <c r="X22" s="68"/>
      <c r="Y22" s="68"/>
      <c r="Z22" s="219"/>
      <c r="AA22" s="219"/>
      <c r="AB22" s="219"/>
      <c r="AC22" s="219"/>
      <c r="AD22" s="219"/>
      <c r="AE22" s="219"/>
    </row>
    <row r="23" spans="1:31" x14ac:dyDescent="0.25">
      <c r="A23" s="600" t="s">
        <v>893</v>
      </c>
      <c r="B23" s="332" t="s">
        <v>1083</v>
      </c>
      <c r="C23" s="332" t="s">
        <v>1043</v>
      </c>
      <c r="D23" s="466"/>
      <c r="E23" s="218"/>
      <c r="F23" s="218"/>
      <c r="G23" s="218"/>
      <c r="H23" s="218"/>
      <c r="I23" s="218"/>
      <c r="J23" s="218"/>
      <c r="K23" s="218"/>
      <c r="L23" s="216"/>
      <c r="M23" s="68"/>
      <c r="N23" s="222"/>
      <c r="O23" s="223"/>
      <c r="P23" s="223"/>
      <c r="Q23" s="224"/>
      <c r="R23" s="225"/>
      <c r="S23" s="226"/>
      <c r="T23" s="227"/>
      <c r="U23" s="228"/>
      <c r="V23" s="229"/>
      <c r="W23" s="230"/>
      <c r="X23" s="220"/>
    </row>
    <row r="24" spans="1:31" x14ac:dyDescent="0.25">
      <c r="A24" s="341" t="s">
        <v>551</v>
      </c>
      <c r="B24" s="454">
        <v>14967440427</v>
      </c>
      <c r="C24" s="511">
        <v>909624482.9781971</v>
      </c>
      <c r="D24" s="463"/>
      <c r="E24" s="231"/>
      <c r="F24" s="231"/>
      <c r="G24" s="218"/>
      <c r="H24" s="218"/>
      <c r="I24" s="218"/>
      <c r="J24" s="218"/>
      <c r="K24" s="218"/>
      <c r="L24" s="218"/>
      <c r="M24" s="231"/>
      <c r="N24" s="222"/>
      <c r="O24" s="223"/>
      <c r="P24" s="223"/>
      <c r="Q24" s="224"/>
      <c r="R24" s="232"/>
      <c r="S24" s="226"/>
      <c r="T24" s="227"/>
      <c r="U24" s="228"/>
      <c r="V24" s="229"/>
      <c r="W24" s="230"/>
      <c r="X24" s="220"/>
    </row>
    <row r="25" spans="1:31" x14ac:dyDescent="0.25">
      <c r="A25" s="341" t="s">
        <v>552</v>
      </c>
      <c r="B25" s="455">
        <v>66593</v>
      </c>
      <c r="C25" s="467">
        <v>3163</v>
      </c>
      <c r="D25" s="464"/>
      <c r="E25" s="231"/>
      <c r="F25" s="231"/>
      <c r="G25" s="218"/>
      <c r="H25" s="218"/>
      <c r="I25" s="218"/>
      <c r="J25" s="218"/>
      <c r="K25" s="218"/>
      <c r="L25" s="218"/>
      <c r="M25" s="231"/>
      <c r="N25" s="222"/>
      <c r="O25" s="223"/>
      <c r="P25" s="223"/>
      <c r="Q25" s="224"/>
      <c r="R25" s="232"/>
      <c r="S25" s="226"/>
      <c r="T25" s="227"/>
      <c r="U25" s="228"/>
      <c r="V25" s="229"/>
      <c r="W25" s="230"/>
      <c r="X25" s="220"/>
    </row>
    <row r="26" spans="1:31" ht="30" x14ac:dyDescent="0.25">
      <c r="A26" s="341" t="s">
        <v>553</v>
      </c>
      <c r="B26" s="454">
        <v>7635482995</v>
      </c>
      <c r="C26" s="511">
        <v>496675300.10960007</v>
      </c>
      <c r="D26" s="463"/>
      <c r="E26" s="231"/>
      <c r="F26" s="231"/>
      <c r="G26" s="218"/>
      <c r="H26" s="218"/>
      <c r="I26" s="218"/>
      <c r="J26" s="218"/>
      <c r="K26" s="218"/>
      <c r="L26" s="218"/>
      <c r="M26" s="231"/>
      <c r="N26" s="222"/>
      <c r="O26" s="223"/>
      <c r="P26" s="223"/>
      <c r="Q26" s="224"/>
      <c r="R26" s="232"/>
      <c r="S26" s="226"/>
      <c r="T26" s="227"/>
      <c r="U26" s="228"/>
      <c r="V26" s="229"/>
      <c r="W26" s="230"/>
      <c r="X26" s="220"/>
    </row>
    <row r="27" spans="1:31" ht="30" x14ac:dyDescent="0.25">
      <c r="A27" s="341" t="s">
        <v>554</v>
      </c>
      <c r="B27" s="455">
        <v>41799</v>
      </c>
      <c r="C27" s="467">
        <v>1775</v>
      </c>
      <c r="D27" s="464"/>
      <c r="E27" s="230"/>
      <c r="F27" s="231"/>
      <c r="G27" s="231"/>
      <c r="H27" s="218"/>
      <c r="I27" s="218"/>
      <c r="J27" s="218"/>
      <c r="K27" s="218"/>
      <c r="L27" s="218"/>
      <c r="M27" s="218"/>
      <c r="N27" s="231"/>
      <c r="O27" s="222"/>
      <c r="P27" s="223"/>
      <c r="Q27" s="223"/>
      <c r="R27" s="224"/>
      <c r="S27" s="232"/>
      <c r="T27" s="226"/>
      <c r="U27" s="227"/>
      <c r="V27" s="228"/>
      <c r="W27" s="229"/>
      <c r="X27" s="230"/>
      <c r="Y27" s="220"/>
    </row>
    <row r="28" spans="1:31" x14ac:dyDescent="0.25">
      <c r="A28" s="341" t="s">
        <v>555</v>
      </c>
      <c r="B28" s="456">
        <v>0.62767858483624406</v>
      </c>
      <c r="C28" s="468">
        <v>0.5611760986405312</v>
      </c>
      <c r="D28" s="465"/>
      <c r="E28" s="230"/>
      <c r="F28" s="231"/>
      <c r="G28" s="231"/>
      <c r="H28" s="218"/>
      <c r="I28" s="218"/>
      <c r="J28" s="218"/>
      <c r="K28" s="218"/>
      <c r="L28" s="218"/>
      <c r="M28" s="218"/>
      <c r="N28" s="231"/>
      <c r="O28" s="222"/>
      <c r="P28" s="223"/>
      <c r="Q28" s="223"/>
      <c r="R28" s="224"/>
      <c r="S28" s="232"/>
      <c r="T28" s="226"/>
      <c r="U28" s="227"/>
      <c r="V28" s="228"/>
      <c r="W28" s="229"/>
      <c r="X28" s="230"/>
      <c r="Y28" s="220"/>
    </row>
    <row r="29" spans="1:31" ht="32.25" x14ac:dyDescent="0.25">
      <c r="A29" s="341" t="s">
        <v>1005</v>
      </c>
      <c r="B29" s="448">
        <v>3499589253.1493001</v>
      </c>
      <c r="C29" s="509">
        <v>193546450</v>
      </c>
      <c r="D29" s="463"/>
      <c r="E29" s="230"/>
      <c r="F29" s="231"/>
      <c r="G29" s="231"/>
      <c r="H29" s="218"/>
      <c r="I29" s="218"/>
      <c r="J29" s="218"/>
      <c r="K29" s="218"/>
      <c r="L29" s="218"/>
      <c r="M29" s="218"/>
      <c r="N29" s="231"/>
      <c r="O29" s="222"/>
      <c r="P29" s="223"/>
      <c r="Q29" s="223"/>
      <c r="R29" s="224"/>
      <c r="S29" s="232"/>
      <c r="T29" s="226"/>
      <c r="U29" s="227"/>
      <c r="V29" s="228"/>
      <c r="W29" s="229"/>
      <c r="X29" s="230"/>
      <c r="Y29" s="220"/>
    </row>
    <row r="30" spans="1:31" ht="32.25" x14ac:dyDescent="0.25">
      <c r="A30" s="341" t="s">
        <v>1006</v>
      </c>
      <c r="B30" s="24">
        <v>0.45848964023374605</v>
      </c>
      <c r="C30" s="510">
        <v>0.39174946442803427</v>
      </c>
      <c r="D30" s="465"/>
      <c r="E30" s="230"/>
      <c r="F30" s="231"/>
      <c r="G30" s="231"/>
      <c r="H30" s="218"/>
      <c r="I30" s="218"/>
      <c r="J30" s="218"/>
      <c r="K30" s="218"/>
      <c r="L30" s="218"/>
      <c r="M30" s="218"/>
      <c r="N30" s="231"/>
      <c r="O30" s="222"/>
      <c r="P30" s="223"/>
      <c r="Q30" s="223"/>
      <c r="R30" s="224"/>
      <c r="S30" s="232"/>
      <c r="T30" s="226"/>
      <c r="U30" s="227"/>
      <c r="V30" s="228"/>
      <c r="W30" s="229"/>
      <c r="X30" s="230"/>
      <c r="Y30" s="220"/>
    </row>
    <row r="31" spans="1:31" ht="35.25" customHeight="1" x14ac:dyDescent="0.25">
      <c r="A31" s="727" t="s">
        <v>891</v>
      </c>
      <c r="B31" s="728"/>
      <c r="C31" s="728"/>
      <c r="D31" s="601"/>
      <c r="E31" s="219"/>
      <c r="H31" s="211"/>
      <c r="I31" s="226"/>
      <c r="J31" s="229"/>
      <c r="K31" s="230"/>
      <c r="L31" s="231"/>
      <c r="M31" s="231"/>
      <c r="N31" s="218"/>
      <c r="O31" s="218"/>
      <c r="P31" s="218"/>
      <c r="Q31" s="218"/>
      <c r="R31" s="218"/>
      <c r="S31" s="218"/>
      <c r="T31" s="231"/>
      <c r="U31" s="222"/>
      <c r="V31" s="223"/>
      <c r="W31" s="223"/>
      <c r="X31" s="224"/>
      <c r="Y31" s="232"/>
      <c r="Z31" s="226"/>
      <c r="AA31" s="664"/>
      <c r="AB31" s="665"/>
      <c r="AC31" s="353"/>
      <c r="AD31" s="235"/>
      <c r="AE31" s="219"/>
    </row>
    <row r="32" spans="1:31" x14ac:dyDescent="0.25">
      <c r="A32" s="725" t="s">
        <v>381</v>
      </c>
      <c r="B32" s="726"/>
      <c r="C32" s="596"/>
      <c r="D32" s="596"/>
      <c r="H32" s="211"/>
      <c r="I32" s="226"/>
      <c r="J32" s="229"/>
      <c r="K32" s="230"/>
      <c r="L32" s="231"/>
      <c r="M32" s="231"/>
      <c r="N32" s="218"/>
      <c r="O32" s="218"/>
      <c r="P32" s="218"/>
      <c r="Q32" s="218"/>
      <c r="R32" s="218"/>
      <c r="S32" s="218"/>
      <c r="T32" s="231"/>
      <c r="U32" s="222"/>
      <c r="V32" s="223"/>
      <c r="W32" s="223"/>
      <c r="X32" s="224"/>
      <c r="Y32" s="232"/>
      <c r="Z32" s="226"/>
      <c r="AA32" s="664"/>
      <c r="AB32" s="665"/>
      <c r="AC32" s="353"/>
      <c r="AD32" s="235"/>
      <c r="AE32" s="219"/>
    </row>
    <row r="33" spans="1:31" x14ac:dyDescent="0.25">
      <c r="A33" s="216"/>
      <c r="B33" s="216"/>
      <c r="C33" s="216"/>
      <c r="D33" s="216"/>
      <c r="H33" s="211"/>
      <c r="I33" s="226"/>
      <c r="J33" s="229"/>
      <c r="K33" s="235"/>
      <c r="L33" s="68"/>
      <c r="M33" s="68"/>
      <c r="N33" s="218"/>
      <c r="O33" s="218"/>
      <c r="P33" s="218"/>
      <c r="Q33" s="218"/>
      <c r="R33" s="218"/>
      <c r="S33" s="218"/>
      <c r="T33" s="231"/>
      <c r="U33" s="222"/>
      <c r="V33" s="223"/>
      <c r="W33" s="223"/>
      <c r="X33" s="224"/>
      <c r="Y33" s="232"/>
      <c r="Z33" s="226"/>
      <c r="AA33" s="664"/>
      <c r="AB33" s="665"/>
      <c r="AC33" s="353"/>
      <c r="AD33" s="235"/>
      <c r="AE33" s="219"/>
    </row>
    <row r="34" spans="1:31" x14ac:dyDescent="0.25">
      <c r="A34" s="651" t="s">
        <v>380</v>
      </c>
      <c r="B34" s="333" t="s">
        <v>346</v>
      </c>
      <c r="C34" s="333" t="s">
        <v>347</v>
      </c>
      <c r="D34" s="333" t="s">
        <v>348</v>
      </c>
      <c r="E34" s="333" t="s">
        <v>349</v>
      </c>
      <c r="F34" s="333" t="s">
        <v>350</v>
      </c>
      <c r="G34" s="333" t="s">
        <v>351</v>
      </c>
      <c r="H34" s="333" t="s">
        <v>11</v>
      </c>
      <c r="I34" s="333" t="s">
        <v>352</v>
      </c>
      <c r="J34" s="333" t="s">
        <v>12</v>
      </c>
      <c r="K34" s="333" t="s">
        <v>27</v>
      </c>
      <c r="L34" s="333" t="s">
        <v>28</v>
      </c>
      <c r="M34" s="333" t="s">
        <v>29</v>
      </c>
      <c r="N34" s="333" t="s">
        <v>13</v>
      </c>
      <c r="O34" s="333" t="s">
        <v>14</v>
      </c>
      <c r="P34" s="333" t="s">
        <v>15</v>
      </c>
      <c r="Q34" s="334" t="s">
        <v>16</v>
      </c>
      <c r="R34" s="334" t="s">
        <v>17</v>
      </c>
      <c r="S34" s="334" t="s">
        <v>18</v>
      </c>
      <c r="T34" s="334" t="s">
        <v>19</v>
      </c>
      <c r="U34" s="334" t="s">
        <v>20</v>
      </c>
      <c r="V34" s="45" t="s">
        <v>530</v>
      </c>
      <c r="W34" s="45" t="s">
        <v>936</v>
      </c>
      <c r="X34" s="45" t="s">
        <v>1043</v>
      </c>
      <c r="Y34" s="227"/>
      <c r="Z34" s="664"/>
      <c r="AA34" s="665"/>
      <c r="AB34" s="353"/>
      <c r="AC34" s="235"/>
      <c r="AD34" s="219"/>
    </row>
    <row r="35" spans="1:31" ht="30" x14ac:dyDescent="0.25">
      <c r="A35" s="342" t="s">
        <v>550</v>
      </c>
      <c r="B35" s="343">
        <v>24.701975999999998</v>
      </c>
      <c r="C35" s="344">
        <v>191.185429</v>
      </c>
      <c r="D35" s="344">
        <v>485.86835793</v>
      </c>
      <c r="E35" s="344">
        <v>314.91262779999994</v>
      </c>
      <c r="F35" s="344">
        <v>360.22664746000004</v>
      </c>
      <c r="G35" s="344">
        <v>278.86872261000002</v>
      </c>
      <c r="H35" s="344">
        <v>341.27997161999997</v>
      </c>
      <c r="I35" s="344">
        <v>330.48571736000002</v>
      </c>
      <c r="J35" s="344">
        <v>292.33085881509999</v>
      </c>
      <c r="K35" s="344">
        <v>331.14416477039998</v>
      </c>
      <c r="L35" s="344">
        <v>340.50022976380001</v>
      </c>
      <c r="M35" s="344">
        <v>299.56554996340003</v>
      </c>
      <c r="N35" s="344">
        <v>303.715914247</v>
      </c>
      <c r="O35" s="344">
        <v>295.05540508850004</v>
      </c>
      <c r="P35" s="344">
        <v>253.40403143880002</v>
      </c>
      <c r="Q35" s="344">
        <v>234.66521286359998</v>
      </c>
      <c r="R35" s="344">
        <v>261.32107150000002</v>
      </c>
      <c r="S35" s="344">
        <v>331.69935299999997</v>
      </c>
      <c r="T35" s="344">
        <v>473.086772</v>
      </c>
      <c r="U35" s="344">
        <v>476.71181465979998</v>
      </c>
      <c r="V35" s="344">
        <v>401.55399999999997</v>
      </c>
      <c r="W35" s="344">
        <v>516.5</v>
      </c>
      <c r="X35" s="605">
        <v>496.7</v>
      </c>
      <c r="Y35" s="227"/>
      <c r="Z35" s="664"/>
      <c r="AA35" s="665"/>
      <c r="AB35" s="353"/>
      <c r="AC35" s="235"/>
      <c r="AD35" s="219"/>
    </row>
    <row r="36" spans="1:31" ht="30" x14ac:dyDescent="0.25">
      <c r="A36" s="345" t="s">
        <v>1004</v>
      </c>
      <c r="B36" s="335">
        <v>38.00713307586971</v>
      </c>
      <c r="C36" s="335">
        <v>285.4877389200812</v>
      </c>
      <c r="D36" s="335">
        <v>700.22966539841752</v>
      </c>
      <c r="E36" s="335">
        <v>450.51233573196373</v>
      </c>
      <c r="F36" s="335">
        <v>508.07707681241186</v>
      </c>
      <c r="G36" s="335">
        <v>391.6035536286019</v>
      </c>
      <c r="H36" s="335">
        <v>469.51349826656394</v>
      </c>
      <c r="I36" s="335">
        <v>449.14545515826103</v>
      </c>
      <c r="J36" s="335">
        <v>388.20612567241676</v>
      </c>
      <c r="K36" s="335">
        <v>430.33120397447726</v>
      </c>
      <c r="L36" s="335">
        <v>430.50615068817723</v>
      </c>
      <c r="M36" s="335">
        <v>369.11401212868731</v>
      </c>
      <c r="N36" s="335">
        <v>362.86683741382814</v>
      </c>
      <c r="O36" s="335">
        <v>343.97962750912257</v>
      </c>
      <c r="P36" s="335">
        <v>287.93295091218982</v>
      </c>
      <c r="Q36" s="335">
        <v>262.82125378117752</v>
      </c>
      <c r="R36" s="335">
        <v>287.42501099892212</v>
      </c>
      <c r="S36" s="335">
        <v>359.65146484798544</v>
      </c>
      <c r="T36" s="335">
        <v>502.51399133242688</v>
      </c>
      <c r="U36" s="335">
        <v>497.86094771889884</v>
      </c>
      <c r="V36" s="335">
        <v>413.3765698991146</v>
      </c>
      <c r="W36" s="335">
        <v>528.15101130948733</v>
      </c>
      <c r="X36" s="335">
        <v>496.7</v>
      </c>
      <c r="Y36" s="227"/>
      <c r="Z36" s="664"/>
      <c r="AA36" s="665"/>
      <c r="AB36" s="353"/>
      <c r="AC36" s="235"/>
      <c r="AD36" s="219"/>
    </row>
    <row r="37" spans="1:31" x14ac:dyDescent="0.25">
      <c r="A37" s="221" t="s">
        <v>381</v>
      </c>
      <c r="B37" s="218"/>
      <c r="C37" s="218"/>
      <c r="D37" s="218"/>
      <c r="H37" s="211"/>
      <c r="I37" s="237"/>
      <c r="J37" s="229"/>
      <c r="K37" s="230"/>
      <c r="L37" s="231"/>
      <c r="M37" s="231"/>
      <c r="N37" s="218"/>
      <c r="O37" s="218"/>
      <c r="P37" s="218"/>
      <c r="Q37" s="218"/>
      <c r="R37" s="218"/>
      <c r="S37" s="218"/>
      <c r="T37" s="231"/>
      <c r="U37" s="222"/>
      <c r="V37" s="223"/>
      <c r="W37" s="223"/>
      <c r="X37" s="224"/>
      <c r="Y37" s="236"/>
      <c r="Z37" s="237"/>
      <c r="AA37" s="664"/>
      <c r="AB37" s="665"/>
      <c r="AC37" s="258"/>
      <c r="AD37" s="258"/>
      <c r="AE37" s="258"/>
    </row>
    <row r="38" spans="1:31" x14ac:dyDescent="0.25">
      <c r="A38" s="329" t="s">
        <v>1130</v>
      </c>
      <c r="B38" s="218"/>
      <c r="C38" s="218"/>
      <c r="D38" s="218"/>
      <c r="H38" s="211"/>
      <c r="I38" s="237"/>
      <c r="J38" s="229"/>
      <c r="K38" s="230"/>
      <c r="L38" s="231"/>
      <c r="M38" s="231"/>
      <c r="N38" s="218"/>
      <c r="O38" s="218"/>
      <c r="P38" s="218"/>
      <c r="Q38" s="218"/>
      <c r="R38" s="218"/>
      <c r="S38" s="218"/>
      <c r="T38" s="231"/>
      <c r="U38" s="222"/>
      <c r="V38" s="223"/>
      <c r="W38" s="223"/>
      <c r="X38" s="224"/>
      <c r="Y38" s="236"/>
      <c r="Z38" s="237"/>
      <c r="AA38" s="664"/>
      <c r="AB38" s="665"/>
      <c r="AC38" s="353"/>
      <c r="AD38" s="235"/>
      <c r="AE38" s="219"/>
    </row>
    <row r="40" spans="1:31" x14ac:dyDescent="0.25">
      <c r="A40" s="221"/>
      <c r="B40" s="218"/>
      <c r="C40" s="218"/>
      <c r="D40" s="218"/>
      <c r="H40" s="218"/>
      <c r="I40" s="238"/>
      <c r="J40" s="229"/>
      <c r="K40" s="230"/>
      <c r="L40" s="231"/>
      <c r="M40" s="231"/>
      <c r="N40" s="218"/>
      <c r="O40" s="218"/>
      <c r="P40" s="218"/>
      <c r="Q40" s="218"/>
      <c r="R40" s="218"/>
      <c r="S40" s="218"/>
      <c r="T40" s="218"/>
      <c r="U40" s="218"/>
      <c r="V40" s="218"/>
      <c r="W40" s="218"/>
      <c r="X40" s="218"/>
      <c r="Y40" s="218"/>
      <c r="AA40" s="219"/>
      <c r="AB40" s="352"/>
      <c r="AC40" s="353"/>
      <c r="AD40" s="235"/>
      <c r="AE40" s="219"/>
    </row>
    <row r="41" spans="1:31" ht="23.25" x14ac:dyDescent="0.35">
      <c r="A41" s="336" t="s">
        <v>1084</v>
      </c>
      <c r="B41" s="277"/>
      <c r="C41" s="277"/>
      <c r="D41" s="277"/>
      <c r="E41" s="277"/>
      <c r="F41" s="351"/>
      <c r="G41" s="277"/>
      <c r="H41" s="277"/>
      <c r="I41" s="277"/>
      <c r="J41" s="277"/>
      <c r="K41" s="277"/>
      <c r="L41" s="277"/>
      <c r="M41" s="277"/>
      <c r="N41" s="277"/>
      <c r="O41" s="277"/>
      <c r="P41" s="277"/>
      <c r="Q41" s="277"/>
      <c r="R41" s="277"/>
      <c r="S41" s="277"/>
      <c r="T41" s="277"/>
      <c r="U41" s="277"/>
      <c r="V41" s="277"/>
      <c r="W41" s="277"/>
      <c r="X41" s="277"/>
      <c r="Y41" s="277"/>
      <c r="AA41" s="219"/>
      <c r="AB41" s="352"/>
      <c r="AC41" s="353"/>
      <c r="AD41" s="235"/>
      <c r="AE41" s="219"/>
    </row>
    <row r="42" spans="1:31" x14ac:dyDescent="0.25">
      <c r="A42" s="218"/>
      <c r="B42" s="218"/>
      <c r="C42" s="218"/>
      <c r="D42" s="218"/>
      <c r="E42" s="218"/>
      <c r="F42" s="218"/>
      <c r="G42" s="218"/>
      <c r="H42" s="218"/>
      <c r="I42" s="218"/>
      <c r="J42" s="218"/>
      <c r="K42" s="218"/>
      <c r="L42" s="218"/>
      <c r="M42" s="218"/>
      <c r="N42" s="218"/>
      <c r="O42" s="218"/>
      <c r="P42" s="218"/>
      <c r="Q42" s="218"/>
      <c r="R42" s="218"/>
      <c r="S42" s="218"/>
      <c r="T42" s="218"/>
      <c r="U42" s="218"/>
      <c r="V42" s="218"/>
      <c r="W42" s="218"/>
      <c r="X42" s="218"/>
      <c r="Y42" s="218"/>
      <c r="AA42" s="219"/>
      <c r="AB42" s="352"/>
      <c r="AC42" s="353"/>
      <c r="AD42" s="235"/>
      <c r="AE42" s="219"/>
    </row>
    <row r="43" spans="1:31" ht="15.75" x14ac:dyDescent="0.25">
      <c r="A43" s="346" t="s">
        <v>1085</v>
      </c>
      <c r="B43" s="347"/>
      <c r="C43" s="348"/>
      <c r="D43" s="349"/>
      <c r="E43" s="349"/>
      <c r="F43" s="349"/>
      <c r="G43" s="347"/>
      <c r="H43" s="350"/>
      <c r="N43" s="218"/>
      <c r="O43" s="218"/>
      <c r="P43" s="218"/>
      <c r="Q43" s="218"/>
      <c r="R43" s="218"/>
      <c r="S43" s="218"/>
      <c r="T43" s="218"/>
      <c r="U43" s="218"/>
      <c r="V43" s="218"/>
      <c r="W43" s="218"/>
      <c r="X43" s="218"/>
      <c r="Y43" s="218"/>
      <c r="AA43" s="219"/>
      <c r="AB43" s="352"/>
      <c r="AC43" s="353"/>
      <c r="AD43" s="235"/>
      <c r="AE43" s="219"/>
    </row>
    <row r="44" spans="1:31" ht="30" x14ac:dyDescent="0.25">
      <c r="A44" s="363"/>
      <c r="B44" s="362"/>
      <c r="C44" s="363" t="s">
        <v>984</v>
      </c>
      <c r="D44" s="363" t="s">
        <v>894</v>
      </c>
      <c r="E44" s="363" t="s">
        <v>895</v>
      </c>
      <c r="F44" s="363" t="s">
        <v>558</v>
      </c>
      <c r="G44" s="363" t="s">
        <v>608</v>
      </c>
      <c r="H44" s="363" t="s">
        <v>985</v>
      </c>
      <c r="N44" s="218"/>
      <c r="O44" s="218"/>
      <c r="P44" s="218"/>
      <c r="Q44" s="218"/>
      <c r="R44" s="218"/>
      <c r="S44" s="218"/>
      <c r="T44" s="218"/>
      <c r="U44" s="218"/>
      <c r="V44" s="218"/>
      <c r="W44" s="218"/>
      <c r="X44" s="218"/>
      <c r="Y44" s="218"/>
      <c r="AA44" s="219"/>
      <c r="AB44" s="352"/>
      <c r="AC44" s="353"/>
      <c r="AD44" s="235"/>
      <c r="AE44" s="219"/>
    </row>
    <row r="45" spans="1:31" ht="17.25" x14ac:dyDescent="0.25">
      <c r="A45" s="382" t="s">
        <v>906</v>
      </c>
      <c r="B45" s="341" t="s">
        <v>560</v>
      </c>
      <c r="C45" s="606">
        <v>72553700</v>
      </c>
      <c r="D45" s="510">
        <v>9.2273516227892455E-3</v>
      </c>
      <c r="E45" s="365">
        <v>2274</v>
      </c>
      <c r="F45" s="510">
        <v>5.4403215387927938E-2</v>
      </c>
      <c r="G45" s="607">
        <v>3983</v>
      </c>
      <c r="H45" s="451">
        <v>0.5709264373587748</v>
      </c>
      <c r="I45" s="386"/>
      <c r="M45" s="218"/>
      <c r="N45" s="218"/>
      <c r="O45" s="218"/>
      <c r="P45" s="218"/>
      <c r="Q45" s="218"/>
      <c r="R45" s="218"/>
      <c r="S45" s="218"/>
      <c r="T45" s="218"/>
      <c r="U45" s="218"/>
      <c r="V45" s="218"/>
      <c r="W45" s="218"/>
      <c r="X45" s="218"/>
      <c r="Z45" s="219"/>
      <c r="AA45" s="352"/>
      <c r="AB45" s="353"/>
      <c r="AC45" s="235"/>
      <c r="AD45" s="219"/>
    </row>
    <row r="46" spans="1:31" ht="30" x14ac:dyDescent="0.25">
      <c r="A46" s="93"/>
      <c r="B46" s="341" t="s">
        <v>561</v>
      </c>
      <c r="C46" s="606">
        <v>2991689023.4200001</v>
      </c>
      <c r="D46" s="510">
        <v>0.38048185778444527</v>
      </c>
      <c r="E46" s="365">
        <v>8528</v>
      </c>
      <c r="F46" s="510">
        <v>0.20402401971339026</v>
      </c>
      <c r="G46" s="607">
        <v>16088</v>
      </c>
      <c r="H46" s="451">
        <v>0.53008453505718545</v>
      </c>
      <c r="I46" s="386"/>
      <c r="M46" s="218"/>
      <c r="N46" s="218"/>
      <c r="O46" s="218"/>
      <c r="P46" s="218"/>
      <c r="Q46" s="218"/>
      <c r="R46" s="218"/>
      <c r="S46" s="218"/>
      <c r="T46" s="218"/>
      <c r="U46" s="218"/>
      <c r="V46" s="218"/>
      <c r="W46" s="218"/>
      <c r="X46" s="218"/>
      <c r="Z46" s="219"/>
      <c r="AA46" s="352"/>
      <c r="AB46" s="353"/>
      <c r="AC46" s="235"/>
      <c r="AD46" s="219"/>
    </row>
    <row r="47" spans="1:31" ht="30" x14ac:dyDescent="0.25">
      <c r="A47" s="93"/>
      <c r="B47" s="341" t="s">
        <v>562</v>
      </c>
      <c r="C47" s="606">
        <v>499099855.51999992</v>
      </c>
      <c r="D47" s="510">
        <v>6.3475327402549409E-2</v>
      </c>
      <c r="E47" s="365">
        <v>1063</v>
      </c>
      <c r="F47" s="510">
        <v>2.543123041221082E-2</v>
      </c>
      <c r="G47" s="607">
        <v>1844</v>
      </c>
      <c r="H47" s="451">
        <v>0.57646420824295008</v>
      </c>
      <c r="I47" s="386"/>
      <c r="M47" s="218"/>
      <c r="N47" s="218"/>
      <c r="O47" s="218"/>
      <c r="P47" s="218"/>
      <c r="Q47" s="218"/>
      <c r="R47" s="218"/>
      <c r="S47" s="218"/>
      <c r="T47" s="218"/>
      <c r="U47" s="218"/>
      <c r="V47" s="218"/>
      <c r="W47" s="218"/>
      <c r="X47" s="218"/>
      <c r="Z47" s="219"/>
      <c r="AA47" s="352"/>
      <c r="AB47" s="353"/>
      <c r="AC47" s="235"/>
      <c r="AD47" s="219"/>
    </row>
    <row r="48" spans="1:31" x14ac:dyDescent="0.25">
      <c r="A48" s="93"/>
      <c r="B48" s="341" t="s">
        <v>563</v>
      </c>
      <c r="C48" s="606">
        <v>337074796.50980008</v>
      </c>
      <c r="D48" s="510">
        <v>4.2869042799692614E-2</v>
      </c>
      <c r="E48" s="365">
        <v>21447</v>
      </c>
      <c r="F48" s="510">
        <v>0.51309839948324121</v>
      </c>
      <c r="G48" s="607">
        <v>31726</v>
      </c>
      <c r="H48" s="451">
        <v>0.67600706045514725</v>
      </c>
      <c r="I48" s="386"/>
      <c r="M48" s="218"/>
      <c r="N48" s="218"/>
      <c r="O48" s="218"/>
      <c r="P48" s="218"/>
      <c r="Q48" s="218"/>
      <c r="R48" s="218"/>
      <c r="S48" s="218"/>
      <c r="T48" s="218"/>
      <c r="U48" s="218"/>
      <c r="V48" s="218"/>
      <c r="W48" s="218"/>
      <c r="X48" s="218"/>
      <c r="Z48" s="219"/>
      <c r="AA48" s="352"/>
      <c r="AB48" s="353"/>
      <c r="AC48" s="235"/>
      <c r="AD48" s="219"/>
    </row>
    <row r="49" spans="1:31" x14ac:dyDescent="0.25">
      <c r="A49" s="93"/>
      <c r="B49" s="341" t="s">
        <v>564</v>
      </c>
      <c r="C49" s="606">
        <v>1684640137.3200011</v>
      </c>
      <c r="D49" s="510">
        <v>0.21425188384487087</v>
      </c>
      <c r="E49" s="365">
        <v>3527</v>
      </c>
      <c r="F49" s="510">
        <v>8.4380009091126584E-2</v>
      </c>
      <c r="G49" s="607">
        <v>5346</v>
      </c>
      <c r="H49" s="451">
        <v>0.65974560419004868</v>
      </c>
      <c r="I49" s="386"/>
      <c r="M49" s="218"/>
      <c r="N49" s="218"/>
      <c r="O49" s="218"/>
      <c r="P49" s="218"/>
      <c r="Q49" s="218"/>
      <c r="R49" s="218"/>
      <c r="S49" s="218"/>
      <c r="T49" s="218"/>
      <c r="U49" s="218"/>
      <c r="V49" s="218"/>
      <c r="W49" s="218"/>
      <c r="X49" s="218"/>
      <c r="Z49" s="219"/>
      <c r="AA49" s="352"/>
      <c r="AB49" s="353"/>
      <c r="AC49" s="235"/>
      <c r="AD49" s="219"/>
    </row>
    <row r="50" spans="1:31" ht="30" x14ac:dyDescent="0.25">
      <c r="A50" s="93"/>
      <c r="B50" s="341" t="s">
        <v>565</v>
      </c>
      <c r="C50" s="606">
        <v>2277689219.0620003</v>
      </c>
      <c r="D50" s="510">
        <v>0.28967563765488619</v>
      </c>
      <c r="E50" s="365">
        <v>4958</v>
      </c>
      <c r="F50" s="510">
        <v>0.11861527787746118</v>
      </c>
      <c r="G50" s="608">
        <v>7598</v>
      </c>
      <c r="H50" s="451">
        <v>0.65254014214266909</v>
      </c>
      <c r="I50" s="386"/>
      <c r="J50" s="241"/>
      <c r="K50" s="242"/>
      <c r="L50" s="242">
        <v>0.49016158589204512</v>
      </c>
      <c r="M50" s="218"/>
      <c r="N50" s="218"/>
      <c r="O50" s="68"/>
      <c r="P50" s="68"/>
      <c r="Q50" s="68"/>
      <c r="R50" s="68"/>
      <c r="S50" s="68"/>
      <c r="T50" s="219"/>
      <c r="U50" s="219"/>
      <c r="V50" s="219"/>
      <c r="W50" s="219"/>
      <c r="X50" s="68"/>
      <c r="Y50" s="219"/>
      <c r="Z50" s="219"/>
      <c r="AA50" s="352"/>
      <c r="AB50" s="353"/>
      <c r="AC50" s="235"/>
      <c r="AD50" s="219"/>
    </row>
    <row r="51" spans="1:31" x14ac:dyDescent="0.25">
      <c r="A51" s="93"/>
      <c r="B51" s="341"/>
      <c r="C51" s="606">
        <v>148600</v>
      </c>
      <c r="D51" s="510">
        <v>1.8898890768444362E-5</v>
      </c>
      <c r="E51" s="365">
        <v>2</v>
      </c>
      <c r="F51" s="510">
        <v>4.7848034641977078E-5</v>
      </c>
      <c r="G51" s="365">
        <v>8</v>
      </c>
      <c r="H51" s="451">
        <v>0.25</v>
      </c>
      <c r="I51" s="386"/>
      <c r="J51" s="241"/>
      <c r="K51" s="242"/>
      <c r="L51" s="242"/>
      <c r="M51" s="218"/>
      <c r="N51" s="218"/>
      <c r="O51" s="68"/>
      <c r="P51" s="68"/>
      <c r="Q51" s="68"/>
      <c r="R51" s="68"/>
      <c r="S51" s="68"/>
      <c r="T51" s="219"/>
      <c r="U51" s="219"/>
      <c r="V51" s="219"/>
      <c r="W51" s="219"/>
      <c r="X51" s="68"/>
      <c r="Y51" s="219"/>
      <c r="Z51" s="219"/>
      <c r="AA51" s="352"/>
      <c r="AB51" s="353"/>
      <c r="AC51" s="235"/>
      <c r="AD51" s="219"/>
    </row>
    <row r="52" spans="1:31" x14ac:dyDescent="0.25">
      <c r="A52" s="658"/>
      <c r="B52" s="366" t="s">
        <v>897</v>
      </c>
      <c r="C52" s="609">
        <v>7862895331.8317852</v>
      </c>
      <c r="D52" s="390">
        <v>1</v>
      </c>
      <c r="E52" s="385">
        <v>41799</v>
      </c>
      <c r="F52" s="390">
        <v>1</v>
      </c>
      <c r="G52" s="450">
        <v>66593</v>
      </c>
      <c r="H52" s="390">
        <v>0.62767858483624406</v>
      </c>
      <c r="I52" s="386"/>
      <c r="J52" s="241"/>
      <c r="K52" s="242"/>
      <c r="L52" s="242"/>
      <c r="M52" s="218"/>
      <c r="N52" s="218"/>
      <c r="O52" s="68"/>
      <c r="P52" s="68"/>
      <c r="Q52" s="68"/>
      <c r="R52" s="68"/>
      <c r="S52" s="68"/>
      <c r="T52" s="219"/>
      <c r="U52" s="219"/>
      <c r="V52" s="219"/>
      <c r="W52" s="219"/>
      <c r="X52" s="68"/>
      <c r="Y52" s="219"/>
      <c r="Z52" s="219"/>
      <c r="AA52" s="352"/>
      <c r="AB52" s="353"/>
      <c r="AC52" s="235"/>
      <c r="AD52" s="219"/>
    </row>
    <row r="53" spans="1:31" x14ac:dyDescent="0.25">
      <c r="A53" s="659" t="s">
        <v>896</v>
      </c>
      <c r="B53" s="655"/>
      <c r="C53" s="345"/>
      <c r="D53" s="345"/>
      <c r="E53" s="345"/>
      <c r="F53" s="345"/>
      <c r="G53" s="345"/>
      <c r="H53" s="345"/>
      <c r="I53" s="239"/>
      <c r="J53" s="240"/>
      <c r="K53" s="241"/>
      <c r="L53" s="242"/>
      <c r="M53" s="242"/>
      <c r="N53" s="218"/>
      <c r="O53" s="218"/>
      <c r="P53" s="68"/>
      <c r="Q53" s="68"/>
      <c r="R53" s="68"/>
      <c r="S53" s="68"/>
      <c r="T53" s="68"/>
      <c r="U53" s="219"/>
      <c r="V53" s="219"/>
      <c r="W53" s="219"/>
      <c r="X53" s="219"/>
      <c r="Y53" s="68"/>
      <c r="Z53" s="219"/>
      <c r="AA53" s="219"/>
      <c r="AB53" s="352"/>
      <c r="AC53" s="353"/>
      <c r="AD53" s="235"/>
      <c r="AE53" s="219"/>
    </row>
    <row r="54" spans="1:31" x14ac:dyDescent="0.25">
      <c r="A54" s="660"/>
      <c r="B54" s="656" t="s">
        <v>986</v>
      </c>
      <c r="C54" s="606">
        <v>434369361.2456001</v>
      </c>
      <c r="D54" s="367">
        <v>5.6888262541646209E-2</v>
      </c>
      <c r="E54" s="201">
        <v>30516</v>
      </c>
      <c r="F54" s="367">
        <v>0.73032739804709934</v>
      </c>
      <c r="G54" s="201">
        <v>35967</v>
      </c>
      <c r="H54" s="367">
        <v>0.84844440737342564</v>
      </c>
      <c r="I54" s="233"/>
      <c r="J54" s="244"/>
      <c r="K54" s="245"/>
      <c r="L54" s="246"/>
      <c r="M54" s="245"/>
      <c r="N54" s="245"/>
      <c r="O54" s="247"/>
      <c r="P54" s="248"/>
      <c r="Q54" s="248"/>
      <c r="R54" s="249"/>
      <c r="S54" s="68"/>
      <c r="T54" s="219"/>
      <c r="U54" s="219"/>
      <c r="V54" s="219"/>
      <c r="W54" s="219"/>
      <c r="X54" s="68"/>
      <c r="Y54" s="219"/>
      <c r="Z54" s="219"/>
      <c r="AA54" s="352"/>
      <c r="AB54" s="353"/>
      <c r="AC54" s="235"/>
      <c r="AD54" s="219"/>
    </row>
    <row r="55" spans="1:31" x14ac:dyDescent="0.25">
      <c r="A55" s="660"/>
      <c r="B55" s="656" t="s">
        <v>987</v>
      </c>
      <c r="C55" s="606">
        <v>310137079.4610002</v>
      </c>
      <c r="D55" s="367">
        <v>4.0617873115366944E-2</v>
      </c>
      <c r="E55" s="201">
        <v>4602</v>
      </c>
      <c r="F55" s="367">
        <v>0.11013785180930499</v>
      </c>
      <c r="G55" s="201">
        <v>5377</v>
      </c>
      <c r="H55" s="367">
        <v>0.85586758415473307</v>
      </c>
      <c r="I55" s="233"/>
      <c r="J55" s="244"/>
      <c r="K55" s="245"/>
      <c r="L55" s="246"/>
      <c r="M55" s="245"/>
      <c r="N55" s="245"/>
      <c r="O55" s="247"/>
      <c r="P55" s="248"/>
      <c r="Q55" s="248"/>
      <c r="R55" s="249"/>
      <c r="S55" s="68"/>
      <c r="T55" s="219"/>
      <c r="U55" s="219"/>
      <c r="V55" s="219"/>
      <c r="W55" s="219"/>
      <c r="X55" s="68"/>
      <c r="Y55" s="219"/>
      <c r="Z55" s="219"/>
      <c r="AA55" s="352"/>
      <c r="AB55" s="353"/>
      <c r="AC55" s="235"/>
      <c r="AD55" s="219"/>
    </row>
    <row r="56" spans="1:31" x14ac:dyDescent="0.25">
      <c r="A56" s="660"/>
      <c r="B56" s="656" t="s">
        <v>988</v>
      </c>
      <c r="C56" s="606">
        <v>3010408444.3037992</v>
      </c>
      <c r="D56" s="367">
        <v>0.39426562095919004</v>
      </c>
      <c r="E56" s="201">
        <v>5886</v>
      </c>
      <c r="F56" s="367">
        <v>0.14086731763354393</v>
      </c>
      <c r="G56" s="201">
        <v>9246</v>
      </c>
      <c r="H56" s="367">
        <v>0.63659961064243997</v>
      </c>
      <c r="I56" s="233"/>
      <c r="J56" s="244"/>
      <c r="K56" s="245"/>
      <c r="L56" s="246"/>
      <c r="M56" s="245"/>
      <c r="N56" s="245"/>
      <c r="O56" s="247"/>
      <c r="P56" s="248"/>
      <c r="Q56" s="248"/>
      <c r="R56" s="249"/>
      <c r="S56" s="68"/>
      <c r="T56" s="219"/>
      <c r="U56" s="219"/>
      <c r="V56" s="219"/>
      <c r="W56" s="219"/>
      <c r="X56" s="68"/>
      <c r="Y56" s="219"/>
      <c r="Z56" s="219"/>
      <c r="AA56" s="352"/>
      <c r="AB56" s="353"/>
      <c r="AC56" s="235"/>
      <c r="AD56" s="219"/>
    </row>
    <row r="57" spans="1:31" x14ac:dyDescent="0.25">
      <c r="A57" s="660"/>
      <c r="B57" s="656" t="s">
        <v>989</v>
      </c>
      <c r="C57" s="606">
        <v>2003193903</v>
      </c>
      <c r="D57" s="367">
        <v>0.26235326623613991</v>
      </c>
      <c r="E57" s="201">
        <v>601</v>
      </c>
      <c r="F57" s="367">
        <v>1.4383496075052652E-2</v>
      </c>
      <c r="G57" s="201">
        <v>765</v>
      </c>
      <c r="H57" s="367">
        <v>0.78562091503267972</v>
      </c>
      <c r="I57" s="233"/>
      <c r="J57" s="244"/>
      <c r="K57" s="245"/>
      <c r="L57" s="246"/>
      <c r="M57" s="245"/>
      <c r="N57" s="245"/>
      <c r="O57" s="247"/>
      <c r="P57" s="248"/>
      <c r="Q57" s="248"/>
      <c r="R57" s="249"/>
      <c r="S57" s="68"/>
      <c r="T57" s="219"/>
      <c r="U57" s="219"/>
      <c r="V57" s="219"/>
      <c r="W57" s="219"/>
      <c r="X57" s="68"/>
      <c r="Y57" s="219"/>
      <c r="Z57" s="219"/>
      <c r="AA57" s="352"/>
      <c r="AB57" s="353"/>
      <c r="AC57" s="235"/>
      <c r="AD57" s="219"/>
    </row>
    <row r="58" spans="1:31" x14ac:dyDescent="0.25">
      <c r="A58" s="660"/>
      <c r="B58" s="656" t="s">
        <v>990</v>
      </c>
      <c r="C58" s="606">
        <v>1877374206.8800001</v>
      </c>
      <c r="D58" s="367">
        <v>0.24587497714765696</v>
      </c>
      <c r="E58" s="201">
        <v>179</v>
      </c>
      <c r="F58" s="367">
        <v>4.2839364349990423E-3</v>
      </c>
      <c r="G58" s="201">
        <v>13166</v>
      </c>
      <c r="H58" s="367">
        <v>1.3595625094941517E-2</v>
      </c>
      <c r="I58" s="233"/>
      <c r="J58" s="244"/>
      <c r="K58" s="245"/>
      <c r="L58" s="246"/>
      <c r="M58" s="245"/>
      <c r="N58" s="245"/>
      <c r="O58" s="247"/>
      <c r="P58" s="248"/>
      <c r="Q58" s="248"/>
      <c r="R58" s="249"/>
      <c r="S58" s="68"/>
      <c r="T58" s="219"/>
      <c r="U58" s="219"/>
      <c r="V58" s="219"/>
      <c r="W58" s="219"/>
      <c r="X58" s="68"/>
      <c r="Y58" s="219"/>
      <c r="Z58" s="219"/>
      <c r="AA58" s="352"/>
      <c r="AB58" s="353"/>
      <c r="AC58" s="235"/>
      <c r="AD58" s="219"/>
    </row>
    <row r="59" spans="1:31" x14ac:dyDescent="0.25">
      <c r="A59" s="661"/>
      <c r="B59" s="657" t="s">
        <v>337</v>
      </c>
      <c r="C59" s="610">
        <v>7635482994.890399</v>
      </c>
      <c r="D59" s="390">
        <v>1</v>
      </c>
      <c r="E59" s="383">
        <v>41784</v>
      </c>
      <c r="F59" s="390">
        <v>1</v>
      </c>
      <c r="G59" s="383">
        <v>64521</v>
      </c>
      <c r="H59" s="390">
        <v>0.64760310596549964</v>
      </c>
      <c r="I59" s="233"/>
      <c r="J59" s="253"/>
      <c r="K59" s="244"/>
      <c r="L59" s="245"/>
      <c r="M59" s="246"/>
      <c r="N59" s="245"/>
      <c r="O59" s="245"/>
      <c r="P59" s="247"/>
      <c r="Q59" s="248"/>
      <c r="R59" s="248"/>
      <c r="S59" s="249"/>
      <c r="T59" s="68"/>
      <c r="U59" s="219"/>
      <c r="V59" s="219"/>
      <c r="W59" s="219"/>
      <c r="X59" s="219"/>
      <c r="Y59" s="68"/>
      <c r="Z59" s="219"/>
      <c r="AA59" s="219"/>
      <c r="AB59" s="352"/>
      <c r="AC59" s="353"/>
      <c r="AD59" s="235"/>
      <c r="AE59" s="219"/>
    </row>
    <row r="60" spans="1:31" ht="16.5" customHeight="1" x14ac:dyDescent="0.25">
      <c r="A60" s="723" t="s">
        <v>381</v>
      </c>
      <c r="B60" s="723"/>
      <c r="C60" s="231"/>
      <c r="D60" s="231"/>
      <c r="E60" s="231"/>
      <c r="F60" s="218"/>
      <c r="G60" s="218"/>
      <c r="H60" s="218"/>
      <c r="I60" s="233"/>
      <c r="J60" s="253"/>
      <c r="K60" s="244"/>
      <c r="L60" s="245"/>
      <c r="M60" s="246"/>
      <c r="N60" s="245"/>
      <c r="O60" s="245"/>
      <c r="P60" s="247"/>
      <c r="Q60" s="248"/>
      <c r="R60" s="248"/>
      <c r="S60" s="249"/>
      <c r="T60" s="68"/>
      <c r="U60" s="219"/>
      <c r="V60" s="219"/>
      <c r="W60" s="219"/>
      <c r="X60" s="219"/>
      <c r="Y60" s="68"/>
      <c r="Z60" s="219"/>
      <c r="AA60" s="219"/>
      <c r="AB60" s="352"/>
      <c r="AC60" s="353"/>
      <c r="AD60" s="235"/>
      <c r="AE60" s="219"/>
    </row>
    <row r="61" spans="1:31" ht="30" customHeight="1" x14ac:dyDescent="0.25">
      <c r="A61" s="730" t="s">
        <v>892</v>
      </c>
      <c r="B61" s="730"/>
      <c r="C61" s="730"/>
      <c r="D61" s="730"/>
      <c r="E61" s="730"/>
      <c r="F61" s="251"/>
      <c r="G61" s="252"/>
      <c r="H61" s="218"/>
      <c r="I61" s="233"/>
      <c r="J61" s="253"/>
      <c r="K61" s="244"/>
      <c r="L61" s="245"/>
      <c r="M61" s="246"/>
      <c r="N61" s="245"/>
      <c r="O61" s="245"/>
      <c r="P61" s="247"/>
      <c r="Q61" s="248"/>
      <c r="R61" s="248"/>
      <c r="S61" s="249"/>
      <c r="T61" s="68"/>
      <c r="U61" s="219"/>
      <c r="V61" s="219"/>
      <c r="W61" s="219"/>
      <c r="X61" s="219"/>
      <c r="Y61" s="68"/>
      <c r="Z61" s="219"/>
      <c r="AA61" s="219"/>
      <c r="AB61" s="352"/>
      <c r="AC61" s="353"/>
      <c r="AD61" s="235"/>
      <c r="AE61" s="219"/>
    </row>
    <row r="62" spans="1:31" x14ac:dyDescent="0.25">
      <c r="A62" s="300"/>
      <c r="B62" s="309"/>
      <c r="C62" s="309"/>
      <c r="D62" s="369"/>
      <c r="E62" s="369"/>
      <c r="F62" s="369"/>
      <c r="G62" s="370"/>
      <c r="H62" s="218"/>
      <c r="I62" s="233"/>
      <c r="J62" s="253"/>
      <c r="K62" s="244"/>
      <c r="L62" s="245"/>
      <c r="M62" s="246"/>
      <c r="N62" s="245"/>
      <c r="O62" s="245"/>
      <c r="P62" s="247"/>
      <c r="Q62" s="248"/>
      <c r="R62" s="248"/>
      <c r="S62" s="249"/>
      <c r="T62" s="68"/>
      <c r="U62" s="219"/>
      <c r="V62" s="219"/>
      <c r="W62" s="219"/>
      <c r="X62" s="219"/>
      <c r="Y62" s="68"/>
      <c r="Z62" s="219"/>
      <c r="AA62" s="219"/>
      <c r="AB62" s="352"/>
      <c r="AC62" s="353"/>
      <c r="AD62" s="235"/>
      <c r="AE62" s="219"/>
    </row>
    <row r="63" spans="1:31" x14ac:dyDescent="0.25">
      <c r="A63" s="731" t="s">
        <v>1086</v>
      </c>
      <c r="B63" s="731"/>
      <c r="C63" s="731"/>
      <c r="D63" s="600"/>
      <c r="E63" s="600"/>
      <c r="F63" s="600"/>
      <c r="G63" s="600"/>
      <c r="H63" s="452"/>
      <c r="I63" s="233"/>
      <c r="J63" s="254"/>
      <c r="K63" s="244"/>
      <c r="L63" s="245"/>
      <c r="M63" s="246"/>
      <c r="N63" s="245"/>
      <c r="O63" s="245"/>
      <c r="P63" s="247"/>
      <c r="Q63" s="248"/>
      <c r="R63" s="248"/>
      <c r="S63" s="249"/>
      <c r="T63" s="68"/>
      <c r="U63" s="219"/>
      <c r="V63" s="219"/>
      <c r="W63" s="219"/>
      <c r="X63" s="219"/>
      <c r="Y63" s="68"/>
      <c r="Z63" s="219"/>
      <c r="AA63" s="219"/>
      <c r="AB63" s="352"/>
      <c r="AC63" s="353"/>
      <c r="AD63" s="235"/>
      <c r="AE63" s="219"/>
    </row>
    <row r="64" spans="1:31" ht="30" x14ac:dyDescent="0.25">
      <c r="A64" s="600" t="s">
        <v>991</v>
      </c>
      <c r="B64" s="600" t="s">
        <v>992</v>
      </c>
      <c r="C64" s="600" t="s">
        <v>993</v>
      </c>
      <c r="D64" s="600" t="s">
        <v>609</v>
      </c>
      <c r="E64" s="600" t="s">
        <v>994</v>
      </c>
      <c r="F64" s="600" t="s">
        <v>995</v>
      </c>
      <c r="G64" s="600" t="s">
        <v>996</v>
      </c>
      <c r="H64" s="453" t="s">
        <v>985</v>
      </c>
      <c r="I64" s="255"/>
      <c r="J64" s="255"/>
      <c r="K64" s="255"/>
      <c r="L64" s="255"/>
      <c r="M64" s="255"/>
      <c r="N64" s="255"/>
      <c r="O64" s="219"/>
      <c r="P64" s="219"/>
      <c r="Q64" s="255"/>
      <c r="R64" s="219"/>
      <c r="S64" s="255"/>
      <c r="T64" s="255"/>
      <c r="U64" s="255"/>
      <c r="V64" s="219"/>
      <c r="W64" s="219"/>
      <c r="X64" s="219"/>
      <c r="Y64" s="68"/>
      <c r="Z64" s="219"/>
      <c r="AA64" s="219"/>
      <c r="AB64" s="352"/>
      <c r="AC64" s="353"/>
      <c r="AD64" s="235"/>
      <c r="AE64" s="219"/>
    </row>
    <row r="65" spans="1:32" x14ac:dyDescent="0.25">
      <c r="A65" s="611" t="s">
        <v>566</v>
      </c>
      <c r="B65" s="612">
        <v>1058</v>
      </c>
      <c r="C65" s="448">
        <v>8906150</v>
      </c>
      <c r="D65" s="613">
        <v>532</v>
      </c>
      <c r="E65" s="614">
        <v>1.2727577214765903E-2</v>
      </c>
      <c r="F65" s="448">
        <v>4470350</v>
      </c>
      <c r="G65" s="614">
        <v>5.8547049387596209E-4</v>
      </c>
      <c r="H65" s="615">
        <v>0.50283553875236298</v>
      </c>
      <c r="I65" s="257"/>
      <c r="J65" s="257"/>
      <c r="K65" s="258"/>
      <c r="L65" s="258"/>
      <c r="M65" s="258"/>
      <c r="N65" s="258"/>
      <c r="O65" s="258"/>
      <c r="P65" s="258"/>
      <c r="Q65" s="258"/>
      <c r="R65" s="258"/>
      <c r="S65" s="258"/>
      <c r="T65" s="258"/>
      <c r="U65" s="258"/>
      <c r="V65" s="258"/>
      <c r="W65" s="258"/>
      <c r="X65" s="258"/>
      <c r="Y65" s="258"/>
      <c r="Z65" s="258"/>
      <c r="AA65" s="258"/>
      <c r="AB65" s="258"/>
      <c r="AC65" s="353"/>
      <c r="AD65" s="235"/>
      <c r="AE65" s="219"/>
      <c r="AF65" s="258"/>
    </row>
    <row r="66" spans="1:32" x14ac:dyDescent="0.25">
      <c r="A66" s="611" t="s">
        <v>1087</v>
      </c>
      <c r="B66" s="612">
        <v>17191</v>
      </c>
      <c r="C66" s="448">
        <v>63802281</v>
      </c>
      <c r="D66" s="613">
        <v>11043</v>
      </c>
      <c r="E66" s="614">
        <v>0.26419292327567645</v>
      </c>
      <c r="F66" s="448">
        <v>45526611</v>
      </c>
      <c r="G66" s="614">
        <v>5.9625057158094576E-3</v>
      </c>
      <c r="H66" s="615">
        <v>0.64237100808562619</v>
      </c>
      <c r="I66" s="257"/>
      <c r="J66" s="257"/>
      <c r="K66" s="258"/>
      <c r="L66" s="258"/>
      <c r="M66" s="258"/>
      <c r="N66" s="258"/>
      <c r="O66" s="219"/>
      <c r="P66" s="219"/>
      <c r="Q66" s="257"/>
      <c r="R66" s="219"/>
      <c r="S66" s="259"/>
      <c r="T66" s="259"/>
      <c r="U66" s="257"/>
      <c r="V66" s="68"/>
      <c r="W66" s="68"/>
      <c r="X66" s="68"/>
      <c r="Y66" s="68"/>
      <c r="Z66" s="219"/>
      <c r="AA66" s="219"/>
      <c r="AB66" s="352"/>
      <c r="AC66" s="353"/>
      <c r="AD66" s="235"/>
      <c r="AE66" s="219"/>
    </row>
    <row r="67" spans="1:32" x14ac:dyDescent="0.25">
      <c r="A67" s="611" t="s">
        <v>1088</v>
      </c>
      <c r="B67" s="612">
        <v>93</v>
      </c>
      <c r="C67" s="448">
        <v>22058580</v>
      </c>
      <c r="D67" s="613">
        <v>67</v>
      </c>
      <c r="E67" s="614">
        <v>1.6029091605062322E-3</v>
      </c>
      <c r="F67" s="448">
        <v>6671394</v>
      </c>
      <c r="G67" s="614">
        <v>8.7373568960397521E-4</v>
      </c>
      <c r="H67" s="615">
        <v>0.72043010752688175</v>
      </c>
      <c r="I67" s="257"/>
      <c r="J67" s="257"/>
      <c r="K67" s="258"/>
      <c r="L67" s="258"/>
      <c r="M67" s="258"/>
      <c r="N67" s="258"/>
      <c r="O67" s="219"/>
      <c r="P67" s="219"/>
      <c r="Q67" s="257"/>
      <c r="R67" s="219"/>
      <c r="S67" s="259"/>
      <c r="T67" s="259"/>
      <c r="U67" s="257"/>
      <c r="V67" s="68"/>
      <c r="W67" s="68"/>
      <c r="X67" s="68"/>
      <c r="Y67" s="68"/>
      <c r="Z67" s="219"/>
      <c r="AA67" s="219"/>
      <c r="AB67" s="352"/>
      <c r="AC67" s="353"/>
      <c r="AD67" s="235"/>
      <c r="AE67" s="219"/>
    </row>
    <row r="68" spans="1:32" x14ac:dyDescent="0.25">
      <c r="A68" s="611" t="s">
        <v>1089</v>
      </c>
      <c r="B68" s="612">
        <v>154</v>
      </c>
      <c r="C68" s="448">
        <v>61809854</v>
      </c>
      <c r="D68" s="613">
        <v>101</v>
      </c>
      <c r="E68" s="614">
        <v>2.4163257494198426E-3</v>
      </c>
      <c r="F68" s="448">
        <v>23217406.009999998</v>
      </c>
      <c r="G68" s="614">
        <v>3.0407252593630096E-3</v>
      </c>
      <c r="H68" s="615">
        <v>0.6558441558441559</v>
      </c>
      <c r="I68" s="257"/>
      <c r="J68" s="257"/>
      <c r="K68" s="258"/>
      <c r="L68" s="258"/>
      <c r="M68" s="258"/>
      <c r="N68" s="258"/>
      <c r="O68" s="219"/>
      <c r="P68" s="219"/>
      <c r="Q68" s="257"/>
      <c r="R68" s="219"/>
      <c r="S68" s="259"/>
      <c r="T68" s="259"/>
      <c r="U68" s="257"/>
      <c r="V68" s="68"/>
      <c r="W68" s="68"/>
      <c r="X68" s="68"/>
      <c r="Y68" s="68"/>
      <c r="Z68" s="219"/>
      <c r="AA68" s="219"/>
      <c r="AB68" s="352"/>
      <c r="AC68" s="353"/>
      <c r="AD68" s="235"/>
      <c r="AE68" s="219"/>
    </row>
    <row r="69" spans="1:32" x14ac:dyDescent="0.25">
      <c r="A69" s="611" t="s">
        <v>1090</v>
      </c>
      <c r="B69" s="612">
        <v>18</v>
      </c>
      <c r="C69" s="448">
        <v>8439100</v>
      </c>
      <c r="D69" s="613">
        <v>9</v>
      </c>
      <c r="E69" s="614">
        <v>2.1531615588889685E-4</v>
      </c>
      <c r="F69" s="448">
        <v>4884100</v>
      </c>
      <c r="G69" s="614">
        <v>6.3965829054539057E-4</v>
      </c>
      <c r="H69" s="615">
        <v>0.5</v>
      </c>
      <c r="I69" s="257"/>
      <c r="J69" s="257"/>
      <c r="K69" s="258"/>
      <c r="L69" s="258"/>
      <c r="M69" s="258"/>
      <c r="N69" s="258"/>
      <c r="O69" s="219"/>
      <c r="P69" s="219"/>
      <c r="Q69" s="257"/>
      <c r="R69" s="219"/>
      <c r="S69" s="259"/>
      <c r="T69" s="259"/>
      <c r="U69" s="257"/>
      <c r="V69" s="68"/>
      <c r="W69" s="68"/>
      <c r="X69" s="68"/>
      <c r="Y69" s="68"/>
      <c r="Z69" s="219"/>
      <c r="AA69" s="219"/>
      <c r="AB69" s="352"/>
      <c r="AC69" s="353"/>
      <c r="AD69" s="235"/>
      <c r="AE69" s="219"/>
    </row>
    <row r="70" spans="1:32" x14ac:dyDescent="0.25">
      <c r="A70" s="611" t="s">
        <v>567</v>
      </c>
      <c r="B70" s="612">
        <v>80</v>
      </c>
      <c r="C70" s="448">
        <v>73465000</v>
      </c>
      <c r="D70" s="613">
        <v>31</v>
      </c>
      <c r="E70" s="614">
        <v>7.4164453695064472E-4</v>
      </c>
      <c r="F70" s="448">
        <v>36000000</v>
      </c>
      <c r="G70" s="614">
        <v>4.7148294383067627E-3</v>
      </c>
      <c r="H70" s="615">
        <v>0.38750000000000001</v>
      </c>
      <c r="I70" s="257"/>
      <c r="J70" s="257"/>
      <c r="K70" s="258"/>
      <c r="L70" s="258"/>
      <c r="M70" s="258"/>
      <c r="N70" s="258"/>
      <c r="O70" s="219"/>
      <c r="P70" s="219"/>
      <c r="Q70" s="257"/>
      <c r="R70" s="219"/>
      <c r="S70" s="259"/>
      <c r="T70" s="259"/>
      <c r="U70" s="257"/>
      <c r="V70" s="68"/>
      <c r="W70" s="68"/>
      <c r="X70" s="68"/>
      <c r="Y70" s="68"/>
      <c r="Z70" s="219"/>
      <c r="AA70" s="219"/>
      <c r="AB70" s="352"/>
      <c r="AC70" s="353"/>
      <c r="AD70" s="235"/>
      <c r="AE70" s="219"/>
    </row>
    <row r="71" spans="1:32" x14ac:dyDescent="0.25">
      <c r="A71" s="611" t="s">
        <v>568</v>
      </c>
      <c r="B71" s="612">
        <v>141</v>
      </c>
      <c r="C71" s="448">
        <v>1275800</v>
      </c>
      <c r="D71" s="613">
        <v>125</v>
      </c>
      <c r="E71" s="614">
        <v>2.9905021651235675E-3</v>
      </c>
      <c r="F71" s="448">
        <v>1136700</v>
      </c>
      <c r="G71" s="614">
        <v>1.4887073951453604E-4</v>
      </c>
      <c r="H71" s="615">
        <v>0.88652482269503541</v>
      </c>
      <c r="I71" s="257"/>
      <c r="J71" s="257"/>
      <c r="K71" s="258"/>
      <c r="L71" s="258"/>
      <c r="M71" s="258"/>
      <c r="N71" s="258"/>
      <c r="O71" s="219"/>
      <c r="P71" s="219"/>
      <c r="Q71" s="257"/>
      <c r="R71" s="219"/>
      <c r="S71" s="259"/>
      <c r="T71" s="259"/>
      <c r="U71" s="257"/>
      <c r="V71" s="68"/>
      <c r="W71" s="68"/>
      <c r="X71" s="68"/>
      <c r="Y71" s="68"/>
      <c r="Z71" s="219"/>
      <c r="AA71" s="219"/>
      <c r="AB71" s="352"/>
      <c r="AC71" s="353"/>
      <c r="AD71" s="235"/>
      <c r="AE71" s="219"/>
    </row>
    <row r="72" spans="1:32" x14ac:dyDescent="0.25">
      <c r="A72" s="611" t="s">
        <v>569</v>
      </c>
      <c r="B72" s="612">
        <v>82</v>
      </c>
      <c r="C72" s="448">
        <v>635764.65980000002</v>
      </c>
      <c r="D72" s="613">
        <v>82</v>
      </c>
      <c r="E72" s="614">
        <v>1.9617694203210604E-3</v>
      </c>
      <c r="F72" s="448">
        <v>635764.65980000002</v>
      </c>
      <c r="G72" s="614">
        <v>8.326449816278123E-5</v>
      </c>
      <c r="H72" s="615">
        <v>1</v>
      </c>
      <c r="I72" s="257"/>
      <c r="J72" s="257"/>
      <c r="K72" s="258"/>
      <c r="L72" s="258"/>
      <c r="M72" s="258"/>
      <c r="N72" s="258"/>
      <c r="O72" s="219"/>
      <c r="P72" s="219"/>
      <c r="Q72" s="257"/>
      <c r="R72" s="219"/>
      <c r="S72" s="259"/>
      <c r="T72" s="259"/>
      <c r="U72" s="257"/>
      <c r="V72" s="68"/>
      <c r="W72" s="68"/>
      <c r="X72" s="68"/>
      <c r="Y72" s="68"/>
      <c r="Z72" s="219"/>
      <c r="AA72" s="219"/>
      <c r="AB72" s="352"/>
      <c r="AC72" s="353"/>
      <c r="AD72" s="235"/>
      <c r="AE72" s="219"/>
    </row>
    <row r="73" spans="1:32" x14ac:dyDescent="0.25">
      <c r="A73" s="611" t="s">
        <v>570</v>
      </c>
      <c r="B73" s="612">
        <v>150</v>
      </c>
      <c r="C73" s="448">
        <v>25373884.710000001</v>
      </c>
      <c r="D73" s="613">
        <v>45</v>
      </c>
      <c r="E73" s="614">
        <v>1.0765807794444844E-3</v>
      </c>
      <c r="F73" s="448">
        <v>8154200</v>
      </c>
      <c r="G73" s="614">
        <v>1.0679350612733613E-3</v>
      </c>
      <c r="H73" s="615">
        <v>0.3</v>
      </c>
      <c r="I73" s="257"/>
      <c r="J73" s="257"/>
      <c r="K73" s="258"/>
      <c r="L73" s="258"/>
      <c r="M73" s="258"/>
      <c r="N73" s="258"/>
      <c r="O73" s="219"/>
      <c r="P73" s="219"/>
      <c r="Q73" s="257"/>
      <c r="R73" s="219"/>
      <c r="S73" s="259"/>
      <c r="T73" s="259"/>
      <c r="U73" s="257"/>
      <c r="V73" s="68"/>
      <c r="W73" s="68"/>
      <c r="X73" s="68"/>
      <c r="Y73" s="68"/>
      <c r="Z73" s="219"/>
      <c r="AA73" s="219"/>
      <c r="AB73" s="352"/>
      <c r="AC73" s="353"/>
      <c r="AD73" s="235"/>
      <c r="AE73" s="219"/>
    </row>
    <row r="74" spans="1:32" x14ac:dyDescent="0.25">
      <c r="A74" s="611" t="s">
        <v>571</v>
      </c>
      <c r="B74" s="612">
        <v>1622</v>
      </c>
      <c r="C74" s="448">
        <v>13400565</v>
      </c>
      <c r="D74" s="613">
        <v>1289</v>
      </c>
      <c r="E74" s="614">
        <v>3.0838058326754229E-2</v>
      </c>
      <c r="F74" s="448">
        <v>10735300</v>
      </c>
      <c r="G74" s="614">
        <v>1.4059752352515162E-3</v>
      </c>
      <c r="H74" s="615">
        <v>0.79469790382244143</v>
      </c>
      <c r="I74" s="257"/>
      <c r="J74" s="257"/>
      <c r="K74" s="258"/>
      <c r="L74" s="258"/>
      <c r="M74" s="258"/>
      <c r="N74" s="258"/>
      <c r="O74" s="219"/>
      <c r="P74" s="219"/>
      <c r="Q74" s="257"/>
      <c r="R74" s="219"/>
      <c r="S74" s="259"/>
      <c r="T74" s="259"/>
      <c r="U74" s="257"/>
      <c r="V74" s="68"/>
      <c r="W74" s="68"/>
      <c r="X74" s="68"/>
      <c r="Y74" s="68"/>
      <c r="Z74" s="219"/>
      <c r="AA74" s="219"/>
      <c r="AB74" s="352"/>
      <c r="AC74" s="353"/>
      <c r="AD74" s="235"/>
      <c r="AE74" s="219"/>
    </row>
    <row r="75" spans="1:32" x14ac:dyDescent="0.25">
      <c r="A75" s="611" t="s">
        <v>572</v>
      </c>
      <c r="B75" s="612">
        <v>1237</v>
      </c>
      <c r="C75" s="448">
        <v>177117759</v>
      </c>
      <c r="D75" s="613">
        <v>692</v>
      </c>
      <c r="E75" s="614">
        <v>1.655541998612407E-2</v>
      </c>
      <c r="F75" s="448">
        <v>114247673</v>
      </c>
      <c r="G75" s="614">
        <v>1.4962730331067908E-2</v>
      </c>
      <c r="H75" s="615">
        <v>0.55941794664510913</v>
      </c>
      <c r="I75" s="257"/>
      <c r="J75" s="257"/>
      <c r="K75" s="258"/>
      <c r="L75" s="258"/>
      <c r="M75" s="258"/>
      <c r="N75" s="258"/>
      <c r="O75" s="219"/>
      <c r="P75" s="219"/>
      <c r="Q75" s="257"/>
      <c r="R75" s="219"/>
      <c r="S75" s="259"/>
      <c r="T75" s="259"/>
      <c r="U75" s="257"/>
      <c r="V75" s="68"/>
      <c r="W75" s="68"/>
      <c r="X75" s="68"/>
      <c r="Y75" s="68"/>
      <c r="Z75" s="219"/>
      <c r="AA75" s="219"/>
      <c r="AB75" s="352"/>
      <c r="AC75" s="353"/>
      <c r="AD75" s="235"/>
      <c r="AE75" s="219"/>
    </row>
    <row r="76" spans="1:32" x14ac:dyDescent="0.25">
      <c r="A76" s="611" t="s">
        <v>1091</v>
      </c>
      <c r="B76" s="612">
        <v>31</v>
      </c>
      <c r="C76" s="448">
        <v>38101600</v>
      </c>
      <c r="D76" s="613">
        <v>16</v>
      </c>
      <c r="E76" s="614">
        <v>3.8278427713581663E-4</v>
      </c>
      <c r="F76" s="448">
        <v>19999200</v>
      </c>
      <c r="G76" s="614">
        <v>2.6192449139606833E-3</v>
      </c>
      <c r="H76" s="615">
        <v>0.5161290322580645</v>
      </c>
      <c r="I76" s="257"/>
      <c r="J76" s="257"/>
      <c r="K76" s="258"/>
      <c r="L76" s="258"/>
      <c r="M76" s="258"/>
      <c r="N76" s="258"/>
      <c r="O76" s="219"/>
      <c r="P76" s="219"/>
      <c r="Q76" s="257"/>
      <c r="R76" s="219"/>
      <c r="S76" s="259"/>
      <c r="T76" s="259"/>
      <c r="U76" s="257"/>
      <c r="V76" s="68"/>
      <c r="W76" s="68"/>
      <c r="X76" s="68"/>
      <c r="Y76" s="68"/>
      <c r="Z76" s="219"/>
      <c r="AA76" s="219"/>
      <c r="AB76" s="352"/>
      <c r="AC76" s="353"/>
      <c r="AD76" s="235"/>
      <c r="AE76" s="219"/>
    </row>
    <row r="77" spans="1:32" x14ac:dyDescent="0.25">
      <c r="A77" s="611" t="s">
        <v>1092</v>
      </c>
      <c r="B77" s="612">
        <v>40</v>
      </c>
      <c r="C77" s="448">
        <v>28195500</v>
      </c>
      <c r="D77" s="613">
        <v>15</v>
      </c>
      <c r="E77" s="614">
        <v>3.5886025981482809E-4</v>
      </c>
      <c r="F77" s="448">
        <v>10350400</v>
      </c>
      <c r="G77" s="614">
        <v>1.3555658505069533E-3</v>
      </c>
      <c r="H77" s="615">
        <v>0.375</v>
      </c>
      <c r="I77" s="257"/>
      <c r="J77" s="257"/>
      <c r="K77" s="258"/>
      <c r="L77" s="258"/>
      <c r="M77" s="258"/>
      <c r="N77" s="258"/>
      <c r="O77" s="219"/>
      <c r="P77" s="219"/>
      <c r="Q77" s="257"/>
      <c r="R77" s="219"/>
      <c r="S77" s="259"/>
      <c r="T77" s="259"/>
      <c r="U77" s="257"/>
      <c r="V77" s="68"/>
      <c r="W77" s="68"/>
      <c r="X77" s="68"/>
      <c r="Y77" s="68"/>
      <c r="Z77" s="219"/>
      <c r="AA77" s="219"/>
      <c r="AB77" s="352"/>
      <c r="AC77" s="353"/>
      <c r="AD77" s="235"/>
      <c r="AE77" s="219"/>
    </row>
    <row r="78" spans="1:32" x14ac:dyDescent="0.25">
      <c r="A78" s="611" t="s">
        <v>573</v>
      </c>
      <c r="B78" s="612">
        <v>122</v>
      </c>
      <c r="C78" s="448">
        <v>281706700</v>
      </c>
      <c r="D78" s="613">
        <v>47</v>
      </c>
      <c r="E78" s="614">
        <v>1.1244288140864615E-3</v>
      </c>
      <c r="F78" s="448">
        <v>109773100</v>
      </c>
      <c r="G78" s="614">
        <v>1.4376706761505336E-2</v>
      </c>
      <c r="H78" s="615">
        <v>0.38524590163934425</v>
      </c>
      <c r="I78" s="257"/>
      <c r="J78" s="257"/>
      <c r="K78" s="258"/>
      <c r="L78" s="258"/>
      <c r="M78" s="258"/>
      <c r="N78" s="258"/>
      <c r="O78" s="219"/>
      <c r="P78" s="219"/>
      <c r="Q78" s="257"/>
      <c r="R78" s="219"/>
      <c r="S78" s="259"/>
      <c r="T78" s="259"/>
      <c r="U78" s="257"/>
      <c r="V78" s="68"/>
      <c r="W78" s="68"/>
      <c r="X78" s="68"/>
      <c r="Y78" s="68"/>
      <c r="Z78" s="219"/>
      <c r="AA78" s="219"/>
      <c r="AB78" s="352"/>
      <c r="AC78" s="353"/>
      <c r="AD78" s="235"/>
      <c r="AE78" s="219"/>
    </row>
    <row r="79" spans="1:32" x14ac:dyDescent="0.25">
      <c r="A79" s="611" t="s">
        <v>574</v>
      </c>
      <c r="B79" s="612">
        <v>9736</v>
      </c>
      <c r="C79" s="448">
        <v>9457852780.9899979</v>
      </c>
      <c r="D79" s="613">
        <v>5654</v>
      </c>
      <c r="E79" s="614">
        <v>0.13526639393286921</v>
      </c>
      <c r="F79" s="448">
        <v>4834909083.46</v>
      </c>
      <c r="G79" s="614">
        <v>0.63321587995094375</v>
      </c>
      <c r="H79" s="615">
        <v>0.58073130649137228</v>
      </c>
      <c r="I79" s="257"/>
      <c r="J79" s="257"/>
      <c r="K79" s="258"/>
      <c r="L79" s="258"/>
      <c r="M79" s="258"/>
      <c r="N79" s="258"/>
      <c r="O79" s="219"/>
      <c r="P79" s="219"/>
      <c r="Q79" s="257"/>
      <c r="R79" s="219"/>
      <c r="S79" s="259"/>
      <c r="T79" s="259"/>
      <c r="U79" s="257"/>
      <c r="V79" s="68"/>
      <c r="W79" s="68"/>
      <c r="X79" s="68"/>
      <c r="Y79" s="68"/>
      <c r="Z79" s="219"/>
      <c r="AA79" s="219"/>
      <c r="AB79" s="352"/>
      <c r="AC79" s="353"/>
      <c r="AD79" s="235"/>
      <c r="AE79" s="219"/>
    </row>
    <row r="80" spans="1:32" x14ac:dyDescent="0.25">
      <c r="A80" s="611" t="s">
        <v>1093</v>
      </c>
      <c r="B80" s="612">
        <v>3550</v>
      </c>
      <c r="C80" s="448">
        <v>21363635</v>
      </c>
      <c r="D80" s="613">
        <v>3320</v>
      </c>
      <c r="E80" s="614">
        <v>7.9427737505681953E-2</v>
      </c>
      <c r="F80" s="448">
        <v>1641865.6890000012</v>
      </c>
      <c r="G80" s="614">
        <v>2.150310190067506E-4</v>
      </c>
      <c r="H80" s="615">
        <v>0.93521126760563378</v>
      </c>
      <c r="I80" s="257"/>
      <c r="J80" s="257"/>
      <c r="K80" s="258"/>
      <c r="L80" s="258"/>
      <c r="M80" s="258"/>
      <c r="N80" s="258"/>
      <c r="O80" s="219"/>
      <c r="P80" s="219"/>
      <c r="Q80" s="257"/>
      <c r="R80" s="219"/>
      <c r="S80" s="259"/>
      <c r="T80" s="259"/>
      <c r="U80" s="257"/>
      <c r="V80" s="68"/>
      <c r="W80" s="68"/>
      <c r="X80" s="68"/>
      <c r="Y80" s="68"/>
      <c r="Z80" s="219"/>
      <c r="AA80" s="219"/>
      <c r="AB80" s="352"/>
      <c r="AC80" s="353"/>
      <c r="AD80" s="235"/>
      <c r="AE80" s="219"/>
    </row>
    <row r="81" spans="1:31" x14ac:dyDescent="0.25">
      <c r="A81" s="611" t="s">
        <v>596</v>
      </c>
      <c r="B81" s="612">
        <v>1040</v>
      </c>
      <c r="C81" s="448">
        <v>137834961.36000001</v>
      </c>
      <c r="D81" s="613">
        <v>383</v>
      </c>
      <c r="E81" s="614">
        <v>9.1628986339386109E-3</v>
      </c>
      <c r="F81" s="448">
        <v>57792171.019999996</v>
      </c>
      <c r="G81" s="614">
        <v>7.5688952563543041E-3</v>
      </c>
      <c r="H81" s="615">
        <v>0.36826923076923079</v>
      </c>
      <c r="I81" s="257"/>
      <c r="J81" s="257"/>
      <c r="K81" s="258"/>
      <c r="L81" s="258"/>
      <c r="M81" s="258"/>
      <c r="N81" s="258"/>
      <c r="O81" s="219"/>
      <c r="P81" s="219"/>
      <c r="Q81" s="257"/>
      <c r="R81" s="219"/>
      <c r="S81" s="259"/>
      <c r="T81" s="259"/>
      <c r="U81" s="257"/>
      <c r="V81" s="68"/>
      <c r="W81" s="68"/>
      <c r="X81" s="68"/>
      <c r="Y81" s="68"/>
      <c r="Z81" s="219"/>
      <c r="AA81" s="219"/>
      <c r="AB81" s="352"/>
      <c r="AC81" s="353"/>
      <c r="AD81" s="235"/>
      <c r="AE81" s="219"/>
    </row>
    <row r="82" spans="1:31" x14ac:dyDescent="0.25">
      <c r="A82" s="611" t="s">
        <v>1094</v>
      </c>
      <c r="B82" s="612">
        <v>21</v>
      </c>
      <c r="C82" s="448">
        <v>2315646</v>
      </c>
      <c r="D82" s="613">
        <v>16</v>
      </c>
      <c r="E82" s="614">
        <v>3.8278427713581663E-4</v>
      </c>
      <c r="F82" s="448">
        <v>1262200</v>
      </c>
      <c r="G82" s="614">
        <v>1.6530715880641098E-4</v>
      </c>
      <c r="H82" s="615">
        <v>0.76190476190476186</v>
      </c>
      <c r="I82" s="257"/>
      <c r="J82" s="257"/>
      <c r="K82" s="258"/>
      <c r="L82" s="258"/>
      <c r="M82" s="258"/>
      <c r="N82" s="258"/>
      <c r="O82" s="219"/>
      <c r="P82" s="219"/>
      <c r="Q82" s="257"/>
      <c r="R82" s="219"/>
      <c r="S82" s="259"/>
      <c r="T82" s="259"/>
      <c r="U82" s="257"/>
      <c r="V82" s="68"/>
      <c r="W82" s="68"/>
      <c r="X82" s="68"/>
      <c r="Y82" s="68"/>
      <c r="Z82" s="219"/>
      <c r="AA82" s="219"/>
      <c r="AB82" s="352"/>
      <c r="AC82" s="353"/>
      <c r="AD82" s="235"/>
      <c r="AE82" s="219"/>
    </row>
    <row r="83" spans="1:31" x14ac:dyDescent="0.25">
      <c r="A83" s="611" t="s">
        <v>575</v>
      </c>
      <c r="B83" s="612">
        <v>191</v>
      </c>
      <c r="C83" s="448">
        <v>321277457.78999996</v>
      </c>
      <c r="D83" s="613">
        <v>113</v>
      </c>
      <c r="E83" s="614">
        <v>2.703413957271705E-3</v>
      </c>
      <c r="F83" s="448">
        <v>198858710</v>
      </c>
      <c r="G83" s="614">
        <v>2.6044024999214096E-2</v>
      </c>
      <c r="H83" s="615">
        <v>0.59162303664921467</v>
      </c>
      <c r="I83" s="257"/>
      <c r="J83" s="257"/>
      <c r="K83" s="258"/>
      <c r="L83" s="258"/>
      <c r="M83" s="258"/>
      <c r="N83" s="258"/>
      <c r="O83" s="219"/>
      <c r="P83" s="219"/>
      <c r="Q83" s="257"/>
      <c r="R83" s="219"/>
      <c r="S83" s="259"/>
      <c r="T83" s="259"/>
      <c r="U83" s="257"/>
      <c r="V83" s="68"/>
      <c r="W83" s="68"/>
      <c r="X83" s="68"/>
      <c r="Y83" s="68"/>
      <c r="Z83" s="219"/>
      <c r="AA83" s="219"/>
      <c r="AB83" s="352"/>
      <c r="AC83" s="353"/>
      <c r="AD83" s="235"/>
      <c r="AE83" s="219"/>
    </row>
    <row r="84" spans="1:31" x14ac:dyDescent="0.25">
      <c r="A84" s="611" t="s">
        <v>576</v>
      </c>
      <c r="B84" s="612">
        <v>1952</v>
      </c>
      <c r="C84" s="448">
        <v>53101638.969999991</v>
      </c>
      <c r="D84" s="613">
        <v>1433</v>
      </c>
      <c r="E84" s="614">
        <v>3.4283116820976581E-2</v>
      </c>
      <c r="F84" s="448">
        <v>24941648.170000002</v>
      </c>
      <c r="G84" s="614">
        <v>3.2665449175501666E-3</v>
      </c>
      <c r="H84" s="615">
        <v>0.73411885245901642</v>
      </c>
      <c r="I84" s="257"/>
      <c r="J84" s="257"/>
      <c r="K84" s="258"/>
      <c r="L84" s="258"/>
      <c r="M84" s="258"/>
      <c r="N84" s="258"/>
      <c r="O84" s="219"/>
      <c r="P84" s="219"/>
      <c r="Q84" s="257"/>
      <c r="R84" s="219"/>
      <c r="S84" s="259"/>
      <c r="T84" s="259"/>
      <c r="U84" s="257"/>
      <c r="V84" s="68"/>
      <c r="W84" s="68"/>
      <c r="X84" s="68"/>
      <c r="Y84" s="68"/>
      <c r="Z84" s="219"/>
      <c r="AA84" s="219"/>
      <c r="AB84" s="352"/>
      <c r="AC84" s="353"/>
      <c r="AD84" s="235"/>
      <c r="AE84" s="219"/>
    </row>
    <row r="85" spans="1:31" x14ac:dyDescent="0.25">
      <c r="A85" s="611" t="s">
        <v>1095</v>
      </c>
      <c r="B85" s="612">
        <v>63</v>
      </c>
      <c r="C85" s="448">
        <v>341747318</v>
      </c>
      <c r="D85" s="613">
        <v>33</v>
      </c>
      <c r="E85" s="614">
        <v>7.894925715926218E-4</v>
      </c>
      <c r="F85" s="448">
        <v>156724309</v>
      </c>
      <c r="G85" s="614">
        <v>2.0525788493652376E-2</v>
      </c>
      <c r="H85" s="615">
        <v>0.52380952380952384</v>
      </c>
      <c r="I85" s="257"/>
      <c r="J85" s="257"/>
      <c r="K85" s="258"/>
      <c r="L85" s="258"/>
      <c r="M85" s="258"/>
      <c r="N85" s="258"/>
      <c r="O85" s="219"/>
      <c r="P85" s="219"/>
      <c r="Q85" s="257"/>
      <c r="R85" s="219"/>
      <c r="S85" s="259"/>
      <c r="T85" s="259"/>
      <c r="U85" s="257"/>
      <c r="V85" s="68"/>
      <c r="W85" s="68"/>
      <c r="X85" s="68"/>
      <c r="Y85" s="68"/>
      <c r="Z85" s="219"/>
      <c r="AA85" s="219"/>
      <c r="AB85" s="352"/>
      <c r="AC85" s="353"/>
      <c r="AD85" s="235"/>
      <c r="AE85" s="219"/>
    </row>
    <row r="86" spans="1:31" x14ac:dyDescent="0.25">
      <c r="A86" s="611" t="s">
        <v>1096</v>
      </c>
      <c r="B86" s="612">
        <v>46</v>
      </c>
      <c r="C86" s="448">
        <v>340242430</v>
      </c>
      <c r="D86" s="613">
        <v>17</v>
      </c>
      <c r="E86" s="614">
        <v>4.0670829445680517E-4</v>
      </c>
      <c r="F86" s="448">
        <v>86891397.879999995</v>
      </c>
      <c r="G86" s="614">
        <v>1.137994779611805E-2</v>
      </c>
      <c r="H86" s="615">
        <v>0.36956521739130432</v>
      </c>
      <c r="I86" s="257"/>
      <c r="J86" s="257"/>
      <c r="K86" s="258"/>
      <c r="L86" s="258"/>
      <c r="M86" s="258"/>
      <c r="N86" s="258"/>
      <c r="O86" s="219"/>
      <c r="P86" s="219"/>
      <c r="Q86" s="257"/>
      <c r="R86" s="219"/>
      <c r="S86" s="259"/>
      <c r="T86" s="259"/>
      <c r="U86" s="257"/>
      <c r="V86" s="68"/>
      <c r="W86" s="68"/>
      <c r="X86" s="68"/>
      <c r="Y86" s="68"/>
      <c r="Z86" s="219"/>
      <c r="AA86" s="219"/>
      <c r="AB86" s="352"/>
      <c r="AC86" s="353"/>
      <c r="AD86" s="235"/>
      <c r="AE86" s="219"/>
    </row>
    <row r="87" spans="1:31" x14ac:dyDescent="0.25">
      <c r="A87" s="611" t="s">
        <v>1097</v>
      </c>
      <c r="B87" s="612">
        <v>64</v>
      </c>
      <c r="C87" s="448">
        <v>5687547</v>
      </c>
      <c r="D87" s="613">
        <v>56</v>
      </c>
      <c r="E87" s="614">
        <v>1.3397449699753582E-3</v>
      </c>
      <c r="F87" s="448">
        <v>4168350</v>
      </c>
      <c r="G87" s="614">
        <v>5.4591831358794429E-4</v>
      </c>
      <c r="H87" s="615">
        <v>0.875</v>
      </c>
      <c r="I87" s="257"/>
      <c r="J87" s="257"/>
      <c r="K87" s="258"/>
      <c r="L87" s="258"/>
      <c r="M87" s="258"/>
      <c r="N87" s="258"/>
      <c r="O87" s="219"/>
      <c r="P87" s="219"/>
      <c r="Q87" s="257"/>
      <c r="R87" s="219"/>
      <c r="S87" s="259"/>
      <c r="T87" s="259"/>
      <c r="U87" s="257"/>
      <c r="V87" s="68"/>
      <c r="W87" s="68"/>
      <c r="X87" s="68"/>
      <c r="Y87" s="68"/>
      <c r="Z87" s="219"/>
      <c r="AA87" s="219"/>
      <c r="AB87" s="352"/>
    </row>
    <row r="88" spans="1:31" x14ac:dyDescent="0.25">
      <c r="A88" s="611" t="s">
        <v>1098</v>
      </c>
      <c r="B88" s="612">
        <v>223</v>
      </c>
      <c r="C88" s="448">
        <v>103350</v>
      </c>
      <c r="D88" s="613">
        <v>192</v>
      </c>
      <c r="E88" s="614">
        <v>4.5934113256297995E-3</v>
      </c>
      <c r="F88" s="448">
        <v>18251.600000000002</v>
      </c>
      <c r="G88" s="614">
        <v>2.3903661382277699E-6</v>
      </c>
      <c r="H88" s="615">
        <v>0.86098654708520184</v>
      </c>
      <c r="I88" s="257"/>
      <c r="J88" s="257"/>
      <c r="K88" s="258"/>
      <c r="L88" s="258"/>
      <c r="M88" s="258"/>
      <c r="N88" s="258"/>
      <c r="O88" s="219"/>
      <c r="P88" s="219"/>
      <c r="Q88" s="257"/>
      <c r="R88" s="219"/>
      <c r="S88" s="259"/>
      <c r="T88" s="259"/>
      <c r="U88" s="257"/>
      <c r="V88" s="68"/>
      <c r="W88" s="68"/>
      <c r="X88" s="68"/>
      <c r="Y88" s="68"/>
      <c r="Z88" s="219"/>
      <c r="AA88" s="219"/>
      <c r="AB88" s="352"/>
    </row>
    <row r="89" spans="1:31" x14ac:dyDescent="0.25">
      <c r="A89" s="611" t="s">
        <v>1099</v>
      </c>
      <c r="B89" s="612">
        <v>87</v>
      </c>
      <c r="C89" s="448">
        <v>360756.2</v>
      </c>
      <c r="D89" s="613">
        <v>37</v>
      </c>
      <c r="E89" s="614">
        <v>8.8518864087657595E-4</v>
      </c>
      <c r="F89" s="448">
        <v>122775</v>
      </c>
      <c r="G89" s="614">
        <v>1.6079532896892022E-5</v>
      </c>
      <c r="H89" s="615">
        <v>0.42528735632183906</v>
      </c>
      <c r="I89" s="257"/>
      <c r="J89" s="257"/>
      <c r="K89" s="258"/>
      <c r="L89" s="258"/>
      <c r="M89" s="258"/>
      <c r="N89" s="258"/>
      <c r="O89" s="219"/>
      <c r="P89" s="219"/>
      <c r="Q89" s="257"/>
      <c r="R89" s="219"/>
      <c r="S89" s="259"/>
      <c r="T89" s="259"/>
      <c r="U89" s="257"/>
      <c r="V89" s="68"/>
      <c r="W89" s="68"/>
      <c r="X89" s="68"/>
      <c r="Y89" s="68"/>
      <c r="Z89" s="219"/>
      <c r="AA89" s="219"/>
      <c r="AB89" s="352"/>
    </row>
    <row r="90" spans="1:31" x14ac:dyDescent="0.25">
      <c r="A90" s="611" t="s">
        <v>577</v>
      </c>
      <c r="B90" s="612">
        <v>413</v>
      </c>
      <c r="C90" s="448">
        <v>28341166.859999999</v>
      </c>
      <c r="D90" s="613">
        <v>159</v>
      </c>
      <c r="E90" s="614">
        <v>3.8039187540371781E-3</v>
      </c>
      <c r="F90" s="448">
        <v>12120093</v>
      </c>
      <c r="G90" s="614">
        <v>1.587338090872659E-3</v>
      </c>
      <c r="H90" s="615">
        <v>0.38498789346246975</v>
      </c>
      <c r="I90" s="257"/>
      <c r="J90" s="257"/>
      <c r="K90" s="258"/>
      <c r="L90" s="258"/>
      <c r="M90" s="258"/>
      <c r="N90" s="258"/>
      <c r="O90" s="219"/>
      <c r="P90" s="219"/>
      <c r="Q90" s="257"/>
      <c r="R90" s="219"/>
      <c r="S90" s="259"/>
      <c r="T90" s="259"/>
      <c r="U90" s="257"/>
      <c r="V90" s="68"/>
      <c r="W90" s="68"/>
      <c r="X90" s="68"/>
      <c r="Y90" s="68"/>
      <c r="Z90" s="219"/>
      <c r="AA90" s="219"/>
      <c r="AB90" s="352"/>
    </row>
    <row r="91" spans="1:31" x14ac:dyDescent="0.25">
      <c r="A91" s="611" t="s">
        <v>1100</v>
      </c>
      <c r="B91" s="612">
        <v>3712</v>
      </c>
      <c r="C91" s="448">
        <v>208402362</v>
      </c>
      <c r="D91" s="613">
        <v>1854</v>
      </c>
      <c r="E91" s="614">
        <v>4.4355128113112756E-2</v>
      </c>
      <c r="F91" s="448">
        <v>101143970</v>
      </c>
      <c r="G91" s="614">
        <v>1.3246571312867113E-2</v>
      </c>
      <c r="H91" s="615">
        <v>0.49946120689655171</v>
      </c>
      <c r="I91" s="257"/>
      <c r="J91" s="257"/>
      <c r="K91" s="258"/>
      <c r="L91" s="258"/>
      <c r="M91" s="258"/>
      <c r="N91" s="258"/>
      <c r="O91" s="219"/>
      <c r="P91" s="219"/>
      <c r="Q91" s="257"/>
      <c r="R91" s="219"/>
      <c r="S91" s="259"/>
      <c r="T91" s="259"/>
      <c r="U91" s="257"/>
      <c r="V91" s="68"/>
      <c r="W91" s="68"/>
      <c r="X91" s="68"/>
      <c r="Y91" s="68"/>
      <c r="Z91" s="219"/>
      <c r="AA91" s="219"/>
      <c r="AB91" s="352"/>
    </row>
    <row r="92" spans="1:31" x14ac:dyDescent="0.25">
      <c r="A92" s="611" t="s">
        <v>1101</v>
      </c>
      <c r="B92" s="612">
        <v>556</v>
      </c>
      <c r="C92" s="448">
        <v>606445222.64999998</v>
      </c>
      <c r="D92" s="613">
        <v>426</v>
      </c>
      <c r="E92" s="614">
        <v>1.0191631378741118E-2</v>
      </c>
      <c r="F92" s="448">
        <v>437554621</v>
      </c>
      <c r="G92" s="614">
        <v>5.7305427998832176E-2</v>
      </c>
      <c r="H92" s="615">
        <v>0.76618705035971224</v>
      </c>
      <c r="I92" s="257"/>
      <c r="J92" s="257"/>
      <c r="K92" s="258"/>
      <c r="L92" s="258"/>
      <c r="M92" s="258"/>
      <c r="N92" s="258"/>
      <c r="O92" s="219"/>
      <c r="P92" s="219"/>
      <c r="Q92" s="257"/>
      <c r="R92" s="219"/>
      <c r="S92" s="259"/>
      <c r="T92" s="259"/>
      <c r="U92" s="257"/>
      <c r="V92" s="68"/>
      <c r="W92" s="68"/>
      <c r="X92" s="68"/>
      <c r="Y92" s="68"/>
      <c r="Z92" s="219"/>
      <c r="AA92" s="219"/>
      <c r="AB92" s="352"/>
    </row>
    <row r="93" spans="1:31" x14ac:dyDescent="0.25">
      <c r="A93" s="611" t="s">
        <v>1102</v>
      </c>
      <c r="B93" s="612">
        <v>356</v>
      </c>
      <c r="C93" s="448">
        <v>720578280.39999998</v>
      </c>
      <c r="D93" s="613">
        <v>187</v>
      </c>
      <c r="E93" s="614">
        <v>4.4737912390248567E-3</v>
      </c>
      <c r="F93" s="448">
        <v>421299400</v>
      </c>
      <c r="G93" s="614">
        <v>5.5176522596138228E-2</v>
      </c>
      <c r="H93" s="615">
        <v>0.5252808988764045</v>
      </c>
      <c r="I93" s="257"/>
      <c r="J93" s="257"/>
      <c r="K93" s="258"/>
      <c r="L93" s="258"/>
      <c r="M93" s="258"/>
      <c r="N93" s="258"/>
      <c r="O93" s="219"/>
      <c r="P93" s="219"/>
      <c r="Q93" s="257"/>
      <c r="R93" s="219"/>
      <c r="S93" s="259"/>
      <c r="T93" s="259"/>
      <c r="U93" s="257"/>
      <c r="V93" s="68"/>
      <c r="W93" s="68"/>
      <c r="X93" s="68"/>
      <c r="Y93" s="68"/>
      <c r="Z93" s="219"/>
      <c r="AA93" s="219"/>
      <c r="AB93" s="352"/>
    </row>
    <row r="94" spans="1:31" x14ac:dyDescent="0.25">
      <c r="A94" s="611" t="s">
        <v>1103</v>
      </c>
      <c r="B94" s="612">
        <v>71</v>
      </c>
      <c r="C94" s="448">
        <v>2979782.57</v>
      </c>
      <c r="D94" s="613">
        <v>54</v>
      </c>
      <c r="E94" s="614">
        <v>1.2918969353333811E-3</v>
      </c>
      <c r="F94" s="448">
        <v>2365150</v>
      </c>
      <c r="G94" s="614">
        <v>3.0975774572253442E-4</v>
      </c>
      <c r="H94" s="615">
        <v>0.76056338028169013</v>
      </c>
      <c r="I94" s="257"/>
      <c r="J94" s="257"/>
      <c r="K94" s="258"/>
      <c r="L94" s="258"/>
      <c r="M94" s="258"/>
      <c r="N94" s="258"/>
      <c r="O94" s="219"/>
      <c r="P94" s="219"/>
      <c r="Q94" s="257"/>
      <c r="R94" s="219"/>
      <c r="S94" s="259"/>
      <c r="T94" s="259"/>
      <c r="U94" s="257"/>
      <c r="V94" s="68"/>
      <c r="W94" s="68"/>
      <c r="X94" s="68"/>
      <c r="Y94" s="68"/>
      <c r="Z94" s="219"/>
      <c r="AA94" s="219"/>
      <c r="AB94" s="352"/>
    </row>
    <row r="95" spans="1:31" x14ac:dyDescent="0.25">
      <c r="A95" s="611" t="s">
        <v>578</v>
      </c>
      <c r="B95" s="612">
        <v>759</v>
      </c>
      <c r="C95" s="448">
        <v>28614674.169999998</v>
      </c>
      <c r="D95" s="613">
        <v>607</v>
      </c>
      <c r="E95" s="614">
        <v>1.4521878513840044E-2</v>
      </c>
      <c r="F95" s="448">
        <v>22741331</v>
      </c>
      <c r="G95" s="614">
        <v>2.978374912918838E-3</v>
      </c>
      <c r="H95" s="615">
        <v>0.79973649538866931</v>
      </c>
      <c r="I95" s="257"/>
      <c r="J95" s="257"/>
      <c r="K95" s="258"/>
      <c r="L95" s="258"/>
      <c r="M95" s="258"/>
      <c r="N95" s="258"/>
      <c r="O95" s="219"/>
      <c r="P95" s="219"/>
      <c r="Q95" s="257"/>
      <c r="R95" s="219"/>
      <c r="S95" s="259"/>
      <c r="T95" s="259"/>
      <c r="U95" s="257"/>
      <c r="V95" s="68"/>
      <c r="W95" s="68"/>
      <c r="X95" s="68"/>
      <c r="Y95" s="68"/>
      <c r="Z95" s="219"/>
      <c r="AA95" s="219"/>
      <c r="AB95" s="352"/>
    </row>
    <row r="96" spans="1:31" x14ac:dyDescent="0.25">
      <c r="A96" s="611" t="s">
        <v>579</v>
      </c>
      <c r="B96" s="612">
        <v>263</v>
      </c>
      <c r="C96" s="448">
        <v>19746729.189999998</v>
      </c>
      <c r="D96" s="613">
        <v>168</v>
      </c>
      <c r="E96" s="614">
        <v>4.0192349099260746E-3</v>
      </c>
      <c r="F96" s="448">
        <v>12074270</v>
      </c>
      <c r="G96" s="614">
        <v>1.5813367678351165E-3</v>
      </c>
      <c r="H96" s="615">
        <v>0.63878326996197721</v>
      </c>
      <c r="I96" s="257"/>
      <c r="J96" s="257"/>
      <c r="K96" s="258"/>
      <c r="L96" s="258"/>
      <c r="M96" s="258"/>
      <c r="N96" s="258"/>
      <c r="O96" s="219"/>
      <c r="P96" s="219"/>
      <c r="Q96" s="257"/>
      <c r="R96" s="219"/>
      <c r="S96" s="259"/>
      <c r="T96" s="259"/>
      <c r="U96" s="257"/>
      <c r="V96" s="68"/>
      <c r="W96" s="68"/>
      <c r="X96" s="68"/>
      <c r="Y96" s="68"/>
      <c r="Z96" s="219"/>
      <c r="AA96" s="219"/>
      <c r="AB96" s="352"/>
    </row>
    <row r="97" spans="1:31" x14ac:dyDescent="0.25">
      <c r="A97" s="611" t="s">
        <v>1104</v>
      </c>
      <c r="B97" s="612">
        <v>54</v>
      </c>
      <c r="C97" s="448">
        <v>5165800</v>
      </c>
      <c r="D97" s="613">
        <v>36</v>
      </c>
      <c r="E97" s="614">
        <v>8.6126462355558741E-4</v>
      </c>
      <c r="F97" s="448">
        <v>3661800</v>
      </c>
      <c r="G97" s="614">
        <v>4.7957673436643621E-4</v>
      </c>
      <c r="H97" s="615">
        <v>0.66666666666666663</v>
      </c>
      <c r="I97" s="257"/>
      <c r="J97" s="257"/>
      <c r="K97" s="258"/>
      <c r="L97" s="258"/>
      <c r="M97" s="258"/>
      <c r="N97" s="258"/>
      <c r="O97" s="219"/>
      <c r="P97" s="219"/>
      <c r="Q97" s="257"/>
      <c r="R97" s="219"/>
      <c r="S97" s="259"/>
      <c r="T97" s="259"/>
      <c r="U97" s="257"/>
      <c r="V97" s="68"/>
      <c r="W97" s="68"/>
      <c r="X97" s="68"/>
      <c r="Y97" s="68"/>
      <c r="Z97" s="219"/>
      <c r="AA97" s="219"/>
      <c r="AB97" s="352"/>
    </row>
    <row r="98" spans="1:31" x14ac:dyDescent="0.25">
      <c r="A98" s="611" t="s">
        <v>1105</v>
      </c>
      <c r="B98" s="612">
        <v>35</v>
      </c>
      <c r="C98" s="448">
        <v>332099</v>
      </c>
      <c r="D98" s="613">
        <v>19</v>
      </c>
      <c r="E98" s="614">
        <v>4.5455632909878225E-4</v>
      </c>
      <c r="F98" s="448">
        <v>179500</v>
      </c>
      <c r="G98" s="614">
        <v>2.3508663449335108E-5</v>
      </c>
      <c r="H98" s="615">
        <v>0.54285714285714282</v>
      </c>
      <c r="I98" s="257"/>
      <c r="J98" s="257"/>
      <c r="K98" s="258"/>
      <c r="L98" s="258"/>
      <c r="M98" s="258"/>
      <c r="N98" s="258"/>
      <c r="O98" s="219"/>
      <c r="P98" s="219"/>
      <c r="Q98" s="257"/>
      <c r="R98" s="219"/>
      <c r="S98" s="259"/>
      <c r="T98" s="259"/>
      <c r="U98" s="257"/>
      <c r="V98" s="68"/>
      <c r="W98" s="68"/>
      <c r="X98" s="68"/>
      <c r="Y98" s="68"/>
      <c r="Z98" s="219"/>
      <c r="AA98" s="219"/>
      <c r="AB98" s="352"/>
    </row>
    <row r="99" spans="1:31" x14ac:dyDescent="0.25">
      <c r="A99" s="611" t="s">
        <v>1106</v>
      </c>
      <c r="B99" s="612">
        <v>5075</v>
      </c>
      <c r="C99" s="448">
        <v>544498823</v>
      </c>
      <c r="D99" s="613">
        <v>2447</v>
      </c>
      <c r="E99" s="614">
        <v>5.8542070384458959E-2</v>
      </c>
      <c r="F99" s="448">
        <v>179687054.48159987</v>
      </c>
      <c r="G99" s="614">
        <v>2.3533161504235504E-2</v>
      </c>
      <c r="H99" s="615">
        <v>0.48216748768472906</v>
      </c>
      <c r="I99" s="257"/>
      <c r="J99" s="257"/>
      <c r="K99" s="258"/>
      <c r="L99" s="258"/>
      <c r="M99" s="258"/>
      <c r="N99" s="258"/>
      <c r="O99" s="219"/>
      <c r="P99" s="219"/>
      <c r="Q99" s="257"/>
      <c r="R99" s="219"/>
      <c r="S99" s="259"/>
      <c r="T99" s="259"/>
      <c r="U99" s="257"/>
      <c r="V99" s="68"/>
      <c r="W99" s="68"/>
      <c r="X99" s="68"/>
      <c r="Y99" s="68"/>
      <c r="Z99" s="219"/>
      <c r="AA99" s="219"/>
      <c r="AB99" s="352"/>
    </row>
    <row r="100" spans="1:31" x14ac:dyDescent="0.25">
      <c r="A100" s="611" t="s">
        <v>1107</v>
      </c>
      <c r="B100" s="612">
        <v>37</v>
      </c>
      <c r="C100" s="448">
        <v>2663270.04</v>
      </c>
      <c r="D100" s="613">
        <v>16</v>
      </c>
      <c r="E100" s="614">
        <v>3.8278427713581663E-4</v>
      </c>
      <c r="F100" s="448">
        <v>1177340</v>
      </c>
      <c r="G100" s="614">
        <v>1.5419325808044678E-4</v>
      </c>
      <c r="H100" s="615">
        <v>0.43243243243243246</v>
      </c>
      <c r="I100" s="257"/>
      <c r="J100" s="257"/>
      <c r="K100" s="258"/>
      <c r="L100" s="258"/>
      <c r="M100" s="258"/>
      <c r="N100" s="258"/>
      <c r="O100" s="219"/>
      <c r="P100" s="219"/>
      <c r="Q100" s="257"/>
      <c r="R100" s="219"/>
      <c r="S100" s="259"/>
      <c r="T100" s="259"/>
      <c r="U100" s="257"/>
      <c r="V100" s="68"/>
      <c r="W100" s="68"/>
      <c r="X100" s="68"/>
      <c r="Y100" s="68"/>
      <c r="Z100" s="219"/>
      <c r="AA100" s="219"/>
      <c r="AB100" s="352"/>
    </row>
    <row r="101" spans="1:31" x14ac:dyDescent="0.25">
      <c r="A101" s="611" t="s">
        <v>1108</v>
      </c>
      <c r="B101" s="612">
        <v>116</v>
      </c>
      <c r="C101" s="448">
        <v>9776526.8699999992</v>
      </c>
      <c r="D101" s="613">
        <v>81</v>
      </c>
      <c r="E101" s="614">
        <v>1.9378454030000718E-3</v>
      </c>
      <c r="F101" s="448">
        <v>6287290</v>
      </c>
      <c r="G101" s="614">
        <v>8.2343055497699242E-4</v>
      </c>
      <c r="H101" s="615">
        <v>0.69827586206896552</v>
      </c>
      <c r="I101" s="257"/>
      <c r="J101" s="257"/>
      <c r="K101" s="258"/>
      <c r="L101" s="258"/>
      <c r="M101" s="258"/>
      <c r="N101" s="258"/>
      <c r="O101" s="219"/>
      <c r="P101" s="219"/>
      <c r="Q101" s="257"/>
      <c r="R101" s="219"/>
      <c r="S101" s="259"/>
      <c r="T101" s="259"/>
      <c r="U101" s="257"/>
      <c r="V101" s="68"/>
      <c r="W101" s="68"/>
      <c r="X101" s="68"/>
      <c r="Y101" s="68"/>
      <c r="Z101" s="219"/>
      <c r="AA101" s="219"/>
      <c r="AB101" s="352"/>
    </row>
    <row r="102" spans="1:31" x14ac:dyDescent="0.25">
      <c r="A102" s="611" t="s">
        <v>1109</v>
      </c>
      <c r="B102" s="612">
        <v>186</v>
      </c>
      <c r="C102" s="448">
        <v>11616256.539999999</v>
      </c>
      <c r="D102" s="613">
        <v>131</v>
      </c>
      <c r="E102" s="614">
        <v>3.134046269049499E-3</v>
      </c>
      <c r="F102" s="448">
        <v>8093834</v>
      </c>
      <c r="G102" s="614">
        <v>1.0600290781102271E-3</v>
      </c>
      <c r="H102" s="615">
        <v>0.70430107526881724</v>
      </c>
      <c r="I102" s="257"/>
      <c r="J102" s="257"/>
      <c r="K102" s="258"/>
      <c r="L102" s="258"/>
      <c r="M102" s="258"/>
      <c r="N102" s="258"/>
      <c r="O102" s="219"/>
      <c r="P102" s="219"/>
      <c r="Q102" s="257"/>
      <c r="R102" s="219"/>
      <c r="S102" s="259"/>
      <c r="T102" s="259"/>
      <c r="U102" s="257"/>
      <c r="V102" s="68"/>
      <c r="W102" s="68"/>
      <c r="X102" s="68"/>
      <c r="Y102" s="68"/>
      <c r="Z102" s="219"/>
      <c r="AA102" s="219"/>
      <c r="AB102" s="352"/>
    </row>
    <row r="103" spans="1:31" x14ac:dyDescent="0.25">
      <c r="A103" s="611" t="s">
        <v>580</v>
      </c>
      <c r="B103" s="612">
        <v>2532</v>
      </c>
      <c r="C103" s="448">
        <v>21225936</v>
      </c>
      <c r="D103" s="613">
        <v>1442</v>
      </c>
      <c r="E103" s="614">
        <v>3.4498432976865473E-2</v>
      </c>
      <c r="F103" s="448">
        <v>12164320</v>
      </c>
      <c r="G103" s="614">
        <v>1.5931303898051032E-3</v>
      </c>
      <c r="H103" s="615">
        <v>0.56951026856240128</v>
      </c>
      <c r="I103" s="257"/>
      <c r="J103" s="257"/>
      <c r="K103" s="258"/>
      <c r="L103" s="258"/>
      <c r="M103" s="258"/>
      <c r="N103" s="258"/>
      <c r="O103" s="219"/>
      <c r="P103" s="219"/>
      <c r="Q103" s="257"/>
      <c r="R103" s="219"/>
      <c r="S103" s="259"/>
      <c r="T103" s="259"/>
      <c r="U103" s="257"/>
      <c r="V103" s="68"/>
      <c r="W103" s="68"/>
      <c r="X103" s="68"/>
      <c r="Y103" s="68"/>
      <c r="Z103" s="219"/>
      <c r="AA103" s="219"/>
      <c r="AB103" s="352"/>
    </row>
    <row r="104" spans="1:31" x14ac:dyDescent="0.25">
      <c r="A104" s="611" t="s">
        <v>581</v>
      </c>
      <c r="B104" s="612">
        <v>297</v>
      </c>
      <c r="C104" s="448">
        <v>135713098</v>
      </c>
      <c r="D104" s="613">
        <v>111</v>
      </c>
      <c r="E104" s="614">
        <v>2.6555659226297282E-3</v>
      </c>
      <c r="F104" s="448">
        <v>57327400</v>
      </c>
      <c r="G104" s="614">
        <v>7.5080253650440859E-3</v>
      </c>
      <c r="H104" s="615">
        <v>0.37373737373737376</v>
      </c>
      <c r="I104" s="257"/>
      <c r="J104" s="257"/>
      <c r="K104" s="258"/>
      <c r="L104" s="258"/>
      <c r="M104" s="258"/>
      <c r="N104" s="258"/>
      <c r="O104" s="219"/>
      <c r="P104" s="219"/>
      <c r="Q104" s="257"/>
      <c r="R104" s="219"/>
      <c r="S104" s="259"/>
      <c r="T104" s="259"/>
      <c r="U104" s="257"/>
      <c r="V104" s="68"/>
      <c r="W104" s="68"/>
      <c r="X104" s="68"/>
      <c r="Y104" s="68"/>
      <c r="Z104" s="219"/>
      <c r="AA104" s="219"/>
      <c r="AB104" s="352"/>
      <c r="AC104" s="73"/>
      <c r="AD104" s="73"/>
      <c r="AE104" s="73"/>
    </row>
    <row r="105" spans="1:31" x14ac:dyDescent="0.25">
      <c r="A105" s="611" t="s">
        <v>582</v>
      </c>
      <c r="B105" s="612">
        <v>310</v>
      </c>
      <c r="C105" s="448">
        <v>2879000</v>
      </c>
      <c r="D105" s="613">
        <v>172</v>
      </c>
      <c r="E105" s="614">
        <v>4.1149309792100292E-3</v>
      </c>
      <c r="F105" s="448">
        <v>1629700</v>
      </c>
      <c r="G105" s="614">
        <v>2.1343770932245919E-4</v>
      </c>
      <c r="H105" s="615">
        <v>0.55483870967741933</v>
      </c>
      <c r="I105" s="257"/>
      <c r="J105" s="257"/>
      <c r="K105" s="258"/>
      <c r="L105" s="258"/>
      <c r="M105" s="258"/>
      <c r="N105" s="258"/>
      <c r="O105" s="219"/>
      <c r="P105" s="219"/>
      <c r="Q105" s="257"/>
      <c r="R105" s="219"/>
      <c r="S105" s="259"/>
      <c r="T105" s="259"/>
      <c r="U105" s="257"/>
      <c r="V105" s="68"/>
      <c r="W105" s="68"/>
      <c r="X105" s="68"/>
      <c r="Y105" s="68"/>
      <c r="Z105" s="219"/>
      <c r="AA105" s="219"/>
      <c r="AB105" s="352"/>
    </row>
    <row r="106" spans="1:31" x14ac:dyDescent="0.25">
      <c r="A106" s="611" t="s">
        <v>1110</v>
      </c>
      <c r="B106" s="612">
        <v>22</v>
      </c>
      <c r="C106" s="448">
        <v>13935957.130000001</v>
      </c>
      <c r="D106" s="613">
        <v>22</v>
      </c>
      <c r="E106" s="614">
        <v>5.2632838106174786E-4</v>
      </c>
      <c r="F106" s="448">
        <v>12564089</v>
      </c>
      <c r="G106" s="614">
        <v>1.6454871300751715E-3</v>
      </c>
      <c r="H106" s="615">
        <v>1</v>
      </c>
      <c r="I106" s="257"/>
      <c r="J106" s="257"/>
      <c r="K106" s="258"/>
      <c r="L106" s="258"/>
      <c r="M106" s="258"/>
      <c r="N106" s="258"/>
      <c r="O106" s="219"/>
      <c r="P106" s="219"/>
      <c r="Q106" s="257"/>
      <c r="R106" s="219"/>
      <c r="S106" s="259"/>
      <c r="T106" s="259"/>
      <c r="U106" s="257"/>
      <c r="V106" s="68"/>
      <c r="W106" s="68"/>
      <c r="X106" s="68"/>
      <c r="Y106" s="68"/>
      <c r="Z106" s="219"/>
      <c r="AA106" s="219"/>
      <c r="AB106" s="352"/>
    </row>
    <row r="107" spans="1:31" x14ac:dyDescent="0.25">
      <c r="A107" s="611" t="s">
        <v>1111</v>
      </c>
      <c r="B107" s="612">
        <v>102</v>
      </c>
      <c r="C107" s="448">
        <v>141095500</v>
      </c>
      <c r="D107" s="613">
        <v>42</v>
      </c>
      <c r="E107" s="614">
        <v>1.0048087274815186E-3</v>
      </c>
      <c r="F107" s="448">
        <v>63190400</v>
      </c>
      <c r="G107" s="614">
        <v>8.2758877260661022E-3</v>
      </c>
      <c r="H107" s="615">
        <v>0.41176470588235292</v>
      </c>
      <c r="I107" s="257"/>
      <c r="J107" s="257"/>
      <c r="K107" s="258"/>
      <c r="L107" s="258"/>
      <c r="M107" s="258"/>
      <c r="N107" s="258"/>
      <c r="O107" s="219"/>
      <c r="P107" s="219"/>
      <c r="Q107" s="257"/>
      <c r="R107" s="219"/>
      <c r="S107" s="259"/>
      <c r="T107" s="259"/>
      <c r="U107" s="257"/>
      <c r="V107" s="68"/>
      <c r="W107" s="68"/>
      <c r="X107" s="68"/>
      <c r="Y107" s="68"/>
      <c r="Z107" s="219"/>
      <c r="AA107" s="219"/>
      <c r="AB107" s="352"/>
    </row>
    <row r="108" spans="1:31" x14ac:dyDescent="0.25">
      <c r="A108" s="611" t="s">
        <v>583</v>
      </c>
      <c r="B108" s="612">
        <v>592</v>
      </c>
      <c r="C108" s="448">
        <v>536472917.90999997</v>
      </c>
      <c r="D108" s="613">
        <v>247</v>
      </c>
      <c r="E108" s="614">
        <v>5.9092322782841695E-3</v>
      </c>
      <c r="F108" s="448">
        <v>225269225</v>
      </c>
      <c r="G108" s="614">
        <v>2.9502943710404159E-2</v>
      </c>
      <c r="H108" s="615">
        <v>0.41722972972972971</v>
      </c>
      <c r="I108" s="257"/>
      <c r="J108" s="257"/>
      <c r="K108" s="258"/>
      <c r="L108" s="258"/>
      <c r="M108" s="258"/>
      <c r="N108" s="258"/>
      <c r="O108" s="219"/>
      <c r="P108" s="219"/>
      <c r="Q108" s="257"/>
      <c r="R108" s="219"/>
      <c r="S108" s="259"/>
      <c r="T108" s="259"/>
      <c r="U108" s="257"/>
      <c r="V108" s="68"/>
      <c r="W108" s="68"/>
      <c r="X108" s="68"/>
      <c r="Y108" s="68"/>
      <c r="Z108" s="219"/>
      <c r="AA108" s="219"/>
      <c r="AB108" s="352"/>
    </row>
    <row r="109" spans="1:31" x14ac:dyDescent="0.25">
      <c r="A109" s="611" t="s">
        <v>584</v>
      </c>
      <c r="B109" s="612">
        <v>146</v>
      </c>
      <c r="C109" s="448">
        <v>9582100</v>
      </c>
      <c r="D109" s="613">
        <v>99</v>
      </c>
      <c r="E109" s="614">
        <v>2.3684777147778657E-3</v>
      </c>
      <c r="F109" s="448">
        <v>6607900</v>
      </c>
      <c r="G109" s="614">
        <v>8.6542004014964597E-4</v>
      </c>
      <c r="H109" s="615">
        <v>0.67808219178082196</v>
      </c>
      <c r="I109" s="260"/>
      <c r="J109" s="260"/>
      <c r="K109" s="261"/>
      <c r="L109" s="261"/>
      <c r="M109" s="261"/>
      <c r="N109" s="262"/>
      <c r="O109" s="219"/>
      <c r="P109" s="219"/>
      <c r="Q109" s="260"/>
      <c r="R109" s="219"/>
      <c r="S109" s="263"/>
      <c r="T109" s="259"/>
      <c r="U109" s="257"/>
      <c r="V109" s="68"/>
      <c r="W109" s="68"/>
      <c r="X109" s="68"/>
      <c r="Y109" s="68"/>
      <c r="Z109" s="219"/>
      <c r="AA109" s="219"/>
      <c r="AB109" s="352"/>
    </row>
    <row r="110" spans="1:31" x14ac:dyDescent="0.25">
      <c r="A110" s="611" t="s">
        <v>585</v>
      </c>
      <c r="B110" s="612">
        <v>2455</v>
      </c>
      <c r="C110" s="448">
        <v>63931480.661999993</v>
      </c>
      <c r="D110" s="613">
        <v>1831</v>
      </c>
      <c r="E110" s="614">
        <v>4.3804875714730018E-2</v>
      </c>
      <c r="F110" s="448">
        <v>46071055</v>
      </c>
      <c r="G110" s="614">
        <v>6.033810176884721E-3</v>
      </c>
      <c r="H110" s="615">
        <v>0.74582484725050913</v>
      </c>
      <c r="I110" s="264"/>
      <c r="J110" s="264"/>
      <c r="K110" s="264"/>
      <c r="L110" s="264"/>
      <c r="M110" s="264"/>
      <c r="O110" s="219"/>
      <c r="P110" s="219"/>
      <c r="Q110" s="219"/>
      <c r="R110" s="219"/>
      <c r="S110" s="219"/>
      <c r="T110" s="263"/>
      <c r="U110" s="260"/>
      <c r="V110" s="219"/>
      <c r="W110" s="219"/>
      <c r="X110" s="219"/>
      <c r="Y110" s="219"/>
      <c r="Z110" s="219"/>
      <c r="AA110" s="219"/>
      <c r="AB110" s="352"/>
    </row>
    <row r="111" spans="1:31" x14ac:dyDescent="0.25">
      <c r="A111" s="611" t="s">
        <v>1112</v>
      </c>
      <c r="B111" s="612">
        <v>9512</v>
      </c>
      <c r="C111" s="448">
        <v>367267383.83999997</v>
      </c>
      <c r="D111" s="613">
        <v>6300</v>
      </c>
      <c r="E111" s="614">
        <v>0.15072130912222781</v>
      </c>
      <c r="F111" s="448">
        <v>239140291.91999999</v>
      </c>
      <c r="G111" s="614">
        <v>3.1319602450824685E-2</v>
      </c>
      <c r="H111" s="615">
        <v>0.66232127838519761</v>
      </c>
    </row>
    <row r="112" spans="1:31" ht="15.75" thickBot="1" x14ac:dyDescent="0.3">
      <c r="A112" s="616" t="s">
        <v>337</v>
      </c>
      <c r="B112" s="617">
        <v>66593</v>
      </c>
      <c r="C112" s="618">
        <v>14967440426.511808</v>
      </c>
      <c r="D112" s="617">
        <v>41799</v>
      </c>
      <c r="E112" s="619">
        <v>1</v>
      </c>
      <c r="F112" s="618">
        <v>7635482994.8904123</v>
      </c>
      <c r="G112" s="619">
        <v>1</v>
      </c>
      <c r="H112" s="620">
        <v>0.62767858483624406</v>
      </c>
    </row>
    <row r="113" spans="1:34" x14ac:dyDescent="0.25">
      <c r="A113" s="732" t="s">
        <v>1125</v>
      </c>
      <c r="B113" s="732"/>
      <c r="C113" s="732"/>
      <c r="D113" s="732"/>
      <c r="E113" s="732"/>
      <c r="F113" s="732"/>
      <c r="G113" s="234"/>
      <c r="H113" s="264"/>
      <c r="T113" s="219"/>
      <c r="U113" s="219"/>
      <c r="V113" s="219"/>
      <c r="W113" s="219"/>
      <c r="X113" s="219"/>
      <c r="Y113" s="621">
        <v>370292918.79699999</v>
      </c>
      <c r="Z113" s="219"/>
      <c r="AA113" s="219"/>
      <c r="AB113" s="352"/>
    </row>
    <row r="114" spans="1:34" x14ac:dyDescent="0.25">
      <c r="A114" s="447" t="s">
        <v>586</v>
      </c>
      <c r="B114" s="265"/>
      <c r="C114" s="266"/>
      <c r="D114" s="267"/>
      <c r="E114" s="268"/>
      <c r="F114" s="269"/>
      <c r="G114" s="264"/>
      <c r="H114" s="264"/>
      <c r="I114" s="264"/>
      <c r="J114" s="264"/>
      <c r="K114" s="264"/>
      <c r="L114" s="264"/>
      <c r="M114" s="264"/>
      <c r="O114" s="219"/>
      <c r="P114" s="219"/>
      <c r="Q114" s="219"/>
      <c r="R114" s="219"/>
      <c r="S114" s="219"/>
      <c r="T114" s="219"/>
      <c r="U114" s="219"/>
      <c r="V114" s="219"/>
      <c r="W114" s="219"/>
      <c r="X114" s="219"/>
      <c r="Y114" s="219"/>
      <c r="Z114" s="219"/>
      <c r="AA114" s="219"/>
      <c r="AB114" s="352"/>
    </row>
    <row r="115" spans="1:34" x14ac:dyDescent="0.25">
      <c r="A115" s="447"/>
      <c r="B115" s="265"/>
      <c r="C115" s="266"/>
      <c r="D115" s="267"/>
      <c r="E115" s="268"/>
      <c r="F115" s="269"/>
      <c r="G115" s="264"/>
      <c r="H115" s="264"/>
      <c r="I115" s="264"/>
      <c r="J115" s="264"/>
      <c r="K115" s="264"/>
      <c r="L115" s="264"/>
      <c r="M115" s="264"/>
      <c r="O115" s="219"/>
      <c r="P115" s="219"/>
      <c r="Q115" s="219"/>
      <c r="R115" s="219"/>
      <c r="S115" s="219"/>
      <c r="T115" s="219"/>
      <c r="U115" s="219"/>
      <c r="V115" s="219"/>
      <c r="W115" s="219"/>
      <c r="X115" s="219"/>
      <c r="Y115" s="219"/>
      <c r="Z115" s="219"/>
      <c r="AA115" s="219"/>
      <c r="AB115" s="352"/>
    </row>
    <row r="116" spans="1:34" ht="23.25" x14ac:dyDescent="0.35">
      <c r="A116" s="336" t="s">
        <v>587</v>
      </c>
      <c r="B116" s="216"/>
      <c r="C116" s="216"/>
      <c r="D116" s="380"/>
      <c r="E116" s="216"/>
      <c r="F116" s="216"/>
      <c r="G116" s="216"/>
      <c r="H116" s="216"/>
      <c r="I116" s="216"/>
      <c r="J116" s="216"/>
      <c r="K116" s="216"/>
      <c r="L116" s="216"/>
      <c r="M116" s="216"/>
      <c r="N116" s="64"/>
      <c r="O116" s="64"/>
      <c r="P116" s="64"/>
      <c r="Q116" s="64"/>
      <c r="R116" s="64"/>
      <c r="S116" s="64"/>
      <c r="T116" s="64"/>
      <c r="U116" s="64"/>
      <c r="V116" s="64"/>
      <c r="W116" s="64"/>
      <c r="X116" s="64"/>
      <c r="Y116" s="64"/>
      <c r="AD116" s="381"/>
      <c r="AE116" s="381"/>
      <c r="AF116" s="381"/>
    </row>
    <row r="117" spans="1:34" ht="42" x14ac:dyDescent="0.35">
      <c r="A117" s="327" t="s">
        <v>588</v>
      </c>
      <c r="B117" s="270"/>
      <c r="C117" s="270" t="s">
        <v>346</v>
      </c>
      <c r="D117" s="270" t="s">
        <v>347</v>
      </c>
      <c r="E117" s="270" t="s">
        <v>348</v>
      </c>
      <c r="F117" s="270" t="s">
        <v>349</v>
      </c>
      <c r="G117" s="270" t="s">
        <v>350</v>
      </c>
      <c r="H117" s="270" t="s">
        <v>351</v>
      </c>
      <c r="I117" s="270" t="s">
        <v>11</v>
      </c>
      <c r="J117" s="270" t="s">
        <v>352</v>
      </c>
      <c r="K117" s="270" t="s">
        <v>12</v>
      </c>
      <c r="L117" s="270" t="s">
        <v>27</v>
      </c>
      <c r="M117" s="270" t="s">
        <v>28</v>
      </c>
      <c r="N117" s="270" t="s">
        <v>29</v>
      </c>
      <c r="O117" s="270" t="s">
        <v>13</v>
      </c>
      <c r="P117" s="270" t="s">
        <v>14</v>
      </c>
      <c r="Q117" s="270" t="s">
        <v>15</v>
      </c>
      <c r="R117" s="270" t="s">
        <v>16</v>
      </c>
      <c r="S117" s="270" t="s">
        <v>464</v>
      </c>
      <c r="T117" s="270" t="s">
        <v>18</v>
      </c>
      <c r="U117" s="270" t="s">
        <v>19</v>
      </c>
      <c r="V117" s="270" t="s">
        <v>20</v>
      </c>
      <c r="W117" s="270" t="s">
        <v>530</v>
      </c>
      <c r="X117" s="270" t="s">
        <v>936</v>
      </c>
      <c r="Y117" s="270" t="s">
        <v>1043</v>
      </c>
      <c r="Z117" s="666" t="s">
        <v>1113</v>
      </c>
      <c r="AA117" s="666" t="s">
        <v>902</v>
      </c>
      <c r="AC117" s="36"/>
      <c r="AD117" s="27"/>
      <c r="AE117" s="27"/>
      <c r="AG117" s="667"/>
    </row>
    <row r="118" spans="1:34" x14ac:dyDescent="0.25">
      <c r="A118" s="213" t="s">
        <v>1</v>
      </c>
      <c r="B118" s="271" t="s">
        <v>589</v>
      </c>
      <c r="C118" s="272">
        <v>8000</v>
      </c>
      <c r="D118" s="272">
        <v>3557128</v>
      </c>
      <c r="E118" s="272">
        <v>17460632</v>
      </c>
      <c r="F118" s="272">
        <v>13674258</v>
      </c>
      <c r="G118" s="272">
        <v>14791760</v>
      </c>
      <c r="H118" s="272">
        <v>20154369</v>
      </c>
      <c r="I118" s="272">
        <v>16308356.51</v>
      </c>
      <c r="J118" s="272">
        <v>24535111</v>
      </c>
      <c r="K118" s="272">
        <v>10547452.200000001</v>
      </c>
      <c r="L118" s="272">
        <v>8913249.6799999997</v>
      </c>
      <c r="M118" s="272">
        <v>15887319.111</v>
      </c>
      <c r="N118" s="272">
        <v>16098437.448999997</v>
      </c>
      <c r="O118" s="272">
        <v>14749431.247</v>
      </c>
      <c r="P118" s="272">
        <v>17983652.400000002</v>
      </c>
      <c r="Q118" s="272">
        <v>11966646.6</v>
      </c>
      <c r="R118" s="272">
        <v>10707141.1</v>
      </c>
      <c r="S118" s="272">
        <v>18219499.5</v>
      </c>
      <c r="T118" s="272">
        <v>15930100</v>
      </c>
      <c r="U118" s="272">
        <v>25590000</v>
      </c>
      <c r="V118" s="272">
        <v>36057100</v>
      </c>
      <c r="W118" s="272">
        <v>28924800</v>
      </c>
      <c r="X118" s="622">
        <v>28228474.99999994</v>
      </c>
      <c r="Y118" s="623">
        <v>40294490</v>
      </c>
      <c r="Z118" s="668">
        <v>410587408.79699999</v>
      </c>
      <c r="AA118" s="199"/>
      <c r="AB118" s="669"/>
      <c r="AC118" s="212"/>
      <c r="AD118" s="670"/>
      <c r="AE118" s="671"/>
      <c r="AF118" s="671"/>
      <c r="AG118" s="667"/>
    </row>
    <row r="119" spans="1:34" x14ac:dyDescent="0.25">
      <c r="A119" s="213" t="s">
        <v>23</v>
      </c>
      <c r="B119" s="271" t="s">
        <v>589</v>
      </c>
      <c r="C119" s="272">
        <v>650000</v>
      </c>
      <c r="D119" s="272">
        <v>22062325</v>
      </c>
      <c r="E119" s="272">
        <v>62489255</v>
      </c>
      <c r="F119" s="272">
        <v>33582287.369999997</v>
      </c>
      <c r="G119" s="272">
        <v>47465670</v>
      </c>
      <c r="H119" s="272">
        <v>38580019</v>
      </c>
      <c r="I119" s="272">
        <v>46800023</v>
      </c>
      <c r="J119" s="272">
        <v>18837177</v>
      </c>
      <c r="K119" s="272">
        <v>24372450.515300002</v>
      </c>
      <c r="L119" s="272">
        <v>30470417.922200009</v>
      </c>
      <c r="M119" s="272">
        <v>25356911.640000012</v>
      </c>
      <c r="N119" s="272">
        <v>42223977.1624</v>
      </c>
      <c r="O119" s="272">
        <v>41666089.400000006</v>
      </c>
      <c r="P119" s="272">
        <v>30541904.599999994</v>
      </c>
      <c r="Q119" s="272">
        <v>38789168.699999988</v>
      </c>
      <c r="R119" s="272">
        <v>19921997.300000001</v>
      </c>
      <c r="S119" s="272">
        <v>24902001</v>
      </c>
      <c r="T119" s="272">
        <v>32456300</v>
      </c>
      <c r="U119" s="272">
        <v>43657200</v>
      </c>
      <c r="V119" s="272">
        <v>41053150</v>
      </c>
      <c r="W119" s="272">
        <v>43680800</v>
      </c>
      <c r="X119" s="622">
        <v>53739467.000000834</v>
      </c>
      <c r="Y119" s="623">
        <v>29132199.999999166</v>
      </c>
      <c r="Z119" s="668">
        <v>792430791.6099</v>
      </c>
      <c r="AA119" s="199"/>
      <c r="AB119" s="669"/>
      <c r="AC119" s="212"/>
      <c r="AD119" s="670"/>
      <c r="AE119" s="671"/>
      <c r="AF119" s="671"/>
      <c r="AG119" s="667"/>
    </row>
    <row r="120" spans="1:34" x14ac:dyDescent="0.25">
      <c r="A120" s="213" t="s">
        <v>3</v>
      </c>
      <c r="B120" s="271" t="s">
        <v>589</v>
      </c>
      <c r="C120" s="272">
        <v>0</v>
      </c>
      <c r="D120" s="272">
        <v>13480636</v>
      </c>
      <c r="E120" s="272">
        <v>21076037</v>
      </c>
      <c r="F120" s="272">
        <v>18131592</v>
      </c>
      <c r="G120" s="272">
        <v>17872956</v>
      </c>
      <c r="H120" s="272">
        <v>19546839.609999999</v>
      </c>
      <c r="I120" s="272">
        <v>47716606.159999996</v>
      </c>
      <c r="J120" s="272">
        <v>39520457.379999995</v>
      </c>
      <c r="K120" s="272">
        <v>34146167.099999994</v>
      </c>
      <c r="L120" s="272">
        <v>19226428.499999996</v>
      </c>
      <c r="M120" s="272">
        <v>16444162.387999995</v>
      </c>
      <c r="N120" s="272">
        <v>18912093.525799997</v>
      </c>
      <c r="O120" s="272">
        <v>31196367.199999999</v>
      </c>
      <c r="P120" s="272">
        <v>32946431.800000004</v>
      </c>
      <c r="Q120" s="272">
        <v>13445081.2488</v>
      </c>
      <c r="R120" s="272">
        <v>23854977.531800002</v>
      </c>
      <c r="S120" s="272">
        <v>21074401</v>
      </c>
      <c r="T120" s="272">
        <v>15111102</v>
      </c>
      <c r="U120" s="272">
        <v>24922600</v>
      </c>
      <c r="V120" s="272">
        <v>24865300</v>
      </c>
      <c r="W120" s="272">
        <v>17032700</v>
      </c>
      <c r="X120" s="622">
        <v>25249358.00000006</v>
      </c>
      <c r="Y120" s="623">
        <v>40152200</v>
      </c>
      <c r="Z120" s="668">
        <v>535924494.44440001</v>
      </c>
      <c r="AA120" s="199"/>
      <c r="AB120" s="669"/>
      <c r="AC120" s="212"/>
      <c r="AD120" s="670"/>
      <c r="AE120" s="671"/>
      <c r="AF120" s="671"/>
      <c r="AG120" s="667"/>
    </row>
    <row r="121" spans="1:34" x14ac:dyDescent="0.25">
      <c r="A121" s="213" t="s">
        <v>21</v>
      </c>
      <c r="B121" s="271" t="s">
        <v>589</v>
      </c>
      <c r="C121" s="272">
        <v>0</v>
      </c>
      <c r="D121" s="272">
        <v>7793818</v>
      </c>
      <c r="E121" s="272">
        <v>26407873</v>
      </c>
      <c r="F121" s="272">
        <v>11903148</v>
      </c>
      <c r="G121" s="272">
        <v>30750534.460000001</v>
      </c>
      <c r="H121" s="272">
        <v>11841054</v>
      </c>
      <c r="I121" s="272">
        <v>28587646</v>
      </c>
      <c r="J121" s="272">
        <v>15874137.440000001</v>
      </c>
      <c r="K121" s="272">
        <v>25198421.699999996</v>
      </c>
      <c r="L121" s="272">
        <v>40222756.199999996</v>
      </c>
      <c r="M121" s="272">
        <v>21511028.655000005</v>
      </c>
      <c r="N121" s="272">
        <v>18287887.716200009</v>
      </c>
      <c r="O121" s="272">
        <v>30557649.599999998</v>
      </c>
      <c r="P121" s="272">
        <v>27850846.500000004</v>
      </c>
      <c r="Q121" s="272">
        <v>23992035.800000001</v>
      </c>
      <c r="R121" s="272">
        <v>11052639.199999997</v>
      </c>
      <c r="S121" s="272">
        <v>24809700</v>
      </c>
      <c r="T121" s="272">
        <v>27138300</v>
      </c>
      <c r="U121" s="272">
        <v>37220901</v>
      </c>
      <c r="V121" s="272">
        <v>26122000</v>
      </c>
      <c r="W121" s="272">
        <v>23062800</v>
      </c>
      <c r="X121" s="622">
        <v>41611809.999999881</v>
      </c>
      <c r="Y121" s="625">
        <v>43340820.00000006</v>
      </c>
      <c r="Z121" s="668">
        <v>555137807.27119994</v>
      </c>
      <c r="AA121" s="199"/>
      <c r="AB121" s="669"/>
      <c r="AC121" s="212"/>
      <c r="AD121" s="670"/>
      <c r="AE121" s="671"/>
      <c r="AF121" s="671"/>
      <c r="AG121" s="667"/>
    </row>
    <row r="122" spans="1:34" x14ac:dyDescent="0.25">
      <c r="A122" s="213" t="s">
        <v>5</v>
      </c>
      <c r="B122" s="271" t="s">
        <v>589</v>
      </c>
      <c r="C122" s="272">
        <v>41125</v>
      </c>
      <c r="D122" s="272">
        <v>5394650</v>
      </c>
      <c r="E122" s="272">
        <v>16496281</v>
      </c>
      <c r="F122" s="272">
        <v>9537545</v>
      </c>
      <c r="G122" s="272">
        <v>20214422</v>
      </c>
      <c r="H122" s="272">
        <v>8201906</v>
      </c>
      <c r="I122" s="272">
        <v>13903253.879999999</v>
      </c>
      <c r="J122" s="272">
        <v>58860131.509999998</v>
      </c>
      <c r="K122" s="272">
        <v>14907544.866200002</v>
      </c>
      <c r="L122" s="272">
        <v>18599691</v>
      </c>
      <c r="M122" s="272">
        <v>16270068.671</v>
      </c>
      <c r="N122" s="272">
        <v>11391876.408000011</v>
      </c>
      <c r="O122" s="272">
        <v>15723656.100000001</v>
      </c>
      <c r="P122" s="272">
        <v>14990990.6885</v>
      </c>
      <c r="Q122" s="272">
        <v>26248514.399999999</v>
      </c>
      <c r="R122" s="272">
        <v>16485949.499999996</v>
      </c>
      <c r="S122" s="272">
        <v>15040700</v>
      </c>
      <c r="T122" s="272">
        <v>20862200</v>
      </c>
      <c r="U122" s="272">
        <v>21939700</v>
      </c>
      <c r="V122" s="272">
        <v>29611300</v>
      </c>
      <c r="W122" s="272">
        <v>29432600</v>
      </c>
      <c r="X122" s="622">
        <v>54748818.999999881</v>
      </c>
      <c r="Y122" s="625">
        <v>23569200.000000119</v>
      </c>
      <c r="Z122" s="668">
        <v>462472125.0237</v>
      </c>
      <c r="AA122" s="199"/>
      <c r="AB122" s="669"/>
      <c r="AC122" s="212"/>
      <c r="AD122" s="670"/>
      <c r="AE122" s="671"/>
      <c r="AF122" s="671"/>
      <c r="AG122" s="667"/>
      <c r="AH122" s="670"/>
    </row>
    <row r="123" spans="1:34" x14ac:dyDescent="0.25">
      <c r="A123" s="213" t="s">
        <v>6</v>
      </c>
      <c r="B123" s="271" t="s">
        <v>589</v>
      </c>
      <c r="C123" s="272">
        <v>13253929</v>
      </c>
      <c r="D123" s="272">
        <v>9923609</v>
      </c>
      <c r="E123" s="272">
        <v>29899725</v>
      </c>
      <c r="F123" s="272">
        <v>22611463</v>
      </c>
      <c r="G123" s="272">
        <v>18913606</v>
      </c>
      <c r="H123" s="272">
        <v>17643106</v>
      </c>
      <c r="I123" s="272">
        <v>14909930</v>
      </c>
      <c r="J123" s="272">
        <v>32765725</v>
      </c>
      <c r="K123" s="272">
        <v>13251238.419999998</v>
      </c>
      <c r="L123" s="272">
        <v>15384946.045400005</v>
      </c>
      <c r="M123" s="272">
        <v>17772851.446999993</v>
      </c>
      <c r="N123" s="272">
        <v>15532597.764799997</v>
      </c>
      <c r="O123" s="272">
        <v>13804289.200000001</v>
      </c>
      <c r="P123" s="272">
        <v>30842789.600000005</v>
      </c>
      <c r="Q123" s="272">
        <v>15841417.200000003</v>
      </c>
      <c r="R123" s="272">
        <v>21135201.331800003</v>
      </c>
      <c r="S123" s="272">
        <v>25287800</v>
      </c>
      <c r="T123" s="272">
        <v>26429100</v>
      </c>
      <c r="U123" s="272">
        <v>35527001</v>
      </c>
      <c r="V123" s="272">
        <v>27941800</v>
      </c>
      <c r="W123" s="272">
        <v>19607000</v>
      </c>
      <c r="X123" s="622">
        <v>37238135.000000656</v>
      </c>
      <c r="Y123" s="625">
        <v>50182299.999999344</v>
      </c>
      <c r="Z123" s="668">
        <v>525699560.00899994</v>
      </c>
      <c r="AA123" s="199"/>
      <c r="AB123" s="669"/>
      <c r="AC123" s="212"/>
      <c r="AD123" s="670"/>
      <c r="AE123" s="671"/>
      <c r="AF123" s="671"/>
      <c r="AG123" s="667"/>
      <c r="AH123" s="670"/>
    </row>
    <row r="124" spans="1:34" x14ac:dyDescent="0.25">
      <c r="A124" s="213" t="s">
        <v>7</v>
      </c>
      <c r="B124" s="271" t="s">
        <v>589</v>
      </c>
      <c r="C124" s="272">
        <v>0</v>
      </c>
      <c r="D124" s="272">
        <v>74163971</v>
      </c>
      <c r="E124" s="272">
        <v>147050540</v>
      </c>
      <c r="F124" s="272">
        <v>101357741.88</v>
      </c>
      <c r="G124" s="272">
        <v>57698981</v>
      </c>
      <c r="H124" s="272">
        <v>15793411</v>
      </c>
      <c r="I124" s="272">
        <v>48233079.829999998</v>
      </c>
      <c r="J124" s="272">
        <v>49332175.629999995</v>
      </c>
      <c r="K124" s="272">
        <v>68217846.907600015</v>
      </c>
      <c r="L124" s="272">
        <v>75536027.721199989</v>
      </c>
      <c r="M124" s="272">
        <v>47673347.487999991</v>
      </c>
      <c r="N124" s="272">
        <v>68369839.54399997</v>
      </c>
      <c r="O124" s="272">
        <v>28057767.399999999</v>
      </c>
      <c r="P124" s="272">
        <v>29228103</v>
      </c>
      <c r="Q124" s="272">
        <v>32525188.399999999</v>
      </c>
      <c r="R124" s="272">
        <v>24990674.600000001</v>
      </c>
      <c r="S124" s="272">
        <v>33061700</v>
      </c>
      <c r="T124" s="272">
        <v>83780001</v>
      </c>
      <c r="U124" s="272">
        <v>90585090</v>
      </c>
      <c r="V124" s="272">
        <v>101239600</v>
      </c>
      <c r="W124" s="272">
        <v>64725400</v>
      </c>
      <c r="X124" s="622">
        <v>79979291.999998808</v>
      </c>
      <c r="Y124" s="625">
        <v>70021300.000001192</v>
      </c>
      <c r="Z124" s="668">
        <v>1391621078.4007998</v>
      </c>
      <c r="AA124" s="199"/>
      <c r="AB124" s="669"/>
      <c r="AC124" s="212"/>
      <c r="AD124" s="670"/>
      <c r="AE124" s="671"/>
      <c r="AF124" s="671"/>
      <c r="AG124" s="667"/>
    </row>
    <row r="125" spans="1:34" x14ac:dyDescent="0.25">
      <c r="A125" s="213" t="s">
        <v>8</v>
      </c>
      <c r="B125" s="271" t="s">
        <v>589</v>
      </c>
      <c r="C125" s="272">
        <v>0</v>
      </c>
      <c r="D125" s="272">
        <v>13520068</v>
      </c>
      <c r="E125" s="272">
        <v>32912602.93</v>
      </c>
      <c r="F125" s="272">
        <v>25562910</v>
      </c>
      <c r="G125" s="272">
        <v>36872862</v>
      </c>
      <c r="H125" s="272">
        <v>27150470</v>
      </c>
      <c r="I125" s="272">
        <v>35617759</v>
      </c>
      <c r="J125" s="272">
        <v>28857157.399999999</v>
      </c>
      <c r="K125" s="272">
        <v>35614153.579999991</v>
      </c>
      <c r="L125" s="272">
        <v>37799546.677800015</v>
      </c>
      <c r="M125" s="272">
        <v>27663591.220799971</v>
      </c>
      <c r="N125" s="272">
        <v>20746646.451000005</v>
      </c>
      <c r="O125" s="272">
        <v>37374048.099999994</v>
      </c>
      <c r="P125" s="272">
        <v>54353938.199999988</v>
      </c>
      <c r="Q125" s="272">
        <v>25559212.599999998</v>
      </c>
      <c r="R125" s="272">
        <v>31838692.000000004</v>
      </c>
      <c r="S125" s="272">
        <v>26600200</v>
      </c>
      <c r="T125" s="272">
        <v>37607800</v>
      </c>
      <c r="U125" s="272">
        <v>78054780</v>
      </c>
      <c r="V125" s="272">
        <v>39469500</v>
      </c>
      <c r="W125" s="272">
        <v>56177700</v>
      </c>
      <c r="X125" s="622">
        <v>42172583.999999762</v>
      </c>
      <c r="Y125" s="625">
        <v>75538800.000000238</v>
      </c>
      <c r="Z125" s="668">
        <v>827065022.15960002</v>
      </c>
      <c r="AA125" s="199"/>
      <c r="AB125" s="669"/>
      <c r="AC125" s="212"/>
      <c r="AD125" s="670"/>
      <c r="AE125" s="671"/>
      <c r="AF125" s="671"/>
      <c r="AG125" s="667"/>
    </row>
    <row r="126" spans="1:34" x14ac:dyDescent="0.25">
      <c r="A126" s="213" t="s">
        <v>10</v>
      </c>
      <c r="B126" s="271" t="s">
        <v>589</v>
      </c>
      <c r="C126" s="272">
        <v>0</v>
      </c>
      <c r="D126" s="272">
        <v>11997447</v>
      </c>
      <c r="E126" s="272">
        <v>52619198</v>
      </c>
      <c r="F126" s="272">
        <v>24879156.009999998</v>
      </c>
      <c r="G126" s="272">
        <v>44136817</v>
      </c>
      <c r="H126" s="272">
        <v>26199009</v>
      </c>
      <c r="I126" s="272">
        <v>28158223.240000002</v>
      </c>
      <c r="J126" s="272">
        <v>20860529</v>
      </c>
      <c r="K126" s="272">
        <v>14682418.526000002</v>
      </c>
      <c r="L126" s="272">
        <v>45359201.023800015</v>
      </c>
      <c r="M126" s="272">
        <v>60888373.84199997</v>
      </c>
      <c r="N126" s="272">
        <v>21677660.515200004</v>
      </c>
      <c r="O126" s="272">
        <v>26562698</v>
      </c>
      <c r="P126" s="272">
        <v>15416876.299999997</v>
      </c>
      <c r="Q126" s="272">
        <v>14048368.300000001</v>
      </c>
      <c r="R126" s="272">
        <v>27887890.300000001</v>
      </c>
      <c r="S126" s="272">
        <v>15224100</v>
      </c>
      <c r="T126" s="272">
        <v>18944700</v>
      </c>
      <c r="U126" s="272">
        <v>34049900</v>
      </c>
      <c r="V126" s="272">
        <v>50142400</v>
      </c>
      <c r="W126" s="272">
        <v>55423500</v>
      </c>
      <c r="X126" s="622">
        <v>44255477</v>
      </c>
      <c r="Y126" s="625">
        <v>42921899.999999881</v>
      </c>
      <c r="Z126" s="668">
        <v>696335843.05699992</v>
      </c>
      <c r="AA126" s="199"/>
      <c r="AB126" s="669"/>
      <c r="AC126" s="212"/>
      <c r="AD126" s="670"/>
      <c r="AE126" s="671"/>
      <c r="AF126" s="671"/>
      <c r="AG126" s="667"/>
      <c r="AH126" s="670"/>
    </row>
    <row r="127" spans="1:34" s="73" customFormat="1" x14ac:dyDescent="0.25">
      <c r="A127" s="215" t="s">
        <v>889</v>
      </c>
      <c r="B127" s="273"/>
      <c r="C127" s="274">
        <v>13953054</v>
      </c>
      <c r="D127" s="274">
        <v>161893652</v>
      </c>
      <c r="E127" s="274">
        <v>406412143.93000001</v>
      </c>
      <c r="F127" s="274">
        <v>261240101.25999999</v>
      </c>
      <c r="G127" s="274">
        <v>288717608.46000004</v>
      </c>
      <c r="H127" s="274">
        <v>185110183.61000001</v>
      </c>
      <c r="I127" s="274">
        <v>280234877.62</v>
      </c>
      <c r="J127" s="274">
        <v>289442601.35999995</v>
      </c>
      <c r="K127" s="274">
        <v>240937693.81509998</v>
      </c>
      <c r="L127" s="274">
        <v>291512264.77039999</v>
      </c>
      <c r="M127" s="274">
        <v>249467654.46279997</v>
      </c>
      <c r="N127" s="274">
        <v>233241016.53639996</v>
      </c>
      <c r="O127" s="274">
        <v>239691996.24699998</v>
      </c>
      <c r="P127" s="274">
        <v>254155533.08850002</v>
      </c>
      <c r="Q127" s="274">
        <v>202415633.24879998</v>
      </c>
      <c r="R127" s="274">
        <v>187875162.86360002</v>
      </c>
      <c r="S127" s="274">
        <v>204220101.5</v>
      </c>
      <c r="T127" s="274">
        <v>278259603</v>
      </c>
      <c r="U127" s="274">
        <v>391547172</v>
      </c>
      <c r="V127" s="274">
        <v>376502150</v>
      </c>
      <c r="W127" s="274">
        <v>338067300</v>
      </c>
      <c r="X127" s="626">
        <v>407223416.99999905</v>
      </c>
      <c r="Y127" s="626">
        <v>415153210</v>
      </c>
      <c r="Z127" s="672">
        <v>6197274130.7726002</v>
      </c>
      <c r="AA127" s="199"/>
      <c r="AB127" s="669"/>
      <c r="AC127" s="621"/>
      <c r="AG127" s="667"/>
    </row>
    <row r="128" spans="1:34" x14ac:dyDescent="0.25">
      <c r="A128" s="213"/>
      <c r="B128" s="271"/>
      <c r="C128" s="272"/>
      <c r="D128" s="272"/>
      <c r="E128" s="272"/>
      <c r="F128" s="272"/>
      <c r="G128" s="272"/>
      <c r="H128" s="272"/>
      <c r="I128" s="272"/>
      <c r="J128" s="272"/>
      <c r="K128" s="272"/>
      <c r="L128" s="272"/>
      <c r="M128" s="272"/>
      <c r="N128" s="272"/>
      <c r="O128" s="272"/>
      <c r="P128" s="272"/>
      <c r="Q128" s="272"/>
      <c r="R128" s="272"/>
      <c r="S128" s="272"/>
      <c r="T128" s="272"/>
      <c r="U128" s="272"/>
      <c r="V128" s="272"/>
      <c r="W128" s="272"/>
      <c r="X128" s="194"/>
      <c r="Y128" s="194"/>
      <c r="Z128" s="199"/>
      <c r="AA128" s="199"/>
      <c r="AG128" s="667"/>
    </row>
    <row r="129" spans="1:31" x14ac:dyDescent="0.25">
      <c r="A129" s="275"/>
      <c r="B129" s="512" t="s">
        <v>1129</v>
      </c>
      <c r="C129" s="653">
        <v>64.992999999999995</v>
      </c>
      <c r="D129" s="653">
        <v>66.968000000000004</v>
      </c>
      <c r="E129" s="653">
        <v>69.387</v>
      </c>
      <c r="F129" s="653">
        <v>69.900999999999996</v>
      </c>
      <c r="G129" s="653">
        <v>70.900000000000006</v>
      </c>
      <c r="H129" s="653">
        <v>71.212000000000003</v>
      </c>
      <c r="I129" s="653">
        <v>72.688000000000002</v>
      </c>
      <c r="J129" s="653">
        <v>73.581000000000003</v>
      </c>
      <c r="K129" s="653">
        <v>75.302999999999997</v>
      </c>
      <c r="L129" s="653">
        <v>76.950999999999993</v>
      </c>
      <c r="M129" s="653">
        <v>79.093000000000004</v>
      </c>
      <c r="N129" s="653">
        <v>81.158000000000001</v>
      </c>
      <c r="O129" s="653">
        <v>83.698999999999998</v>
      </c>
      <c r="P129" s="653">
        <v>85.777000000000001</v>
      </c>
      <c r="Q129" s="653">
        <v>88.007999999999996</v>
      </c>
      <c r="R129" s="653">
        <v>89.287000000000006</v>
      </c>
      <c r="S129" s="653">
        <v>90.918000000000006</v>
      </c>
      <c r="T129" s="653">
        <v>92.227999999999994</v>
      </c>
      <c r="U129" s="653">
        <v>94.144000000000005</v>
      </c>
      <c r="V129" s="653">
        <v>95.751999999999995</v>
      </c>
      <c r="W129" s="653">
        <v>97.14</v>
      </c>
      <c r="X129" s="653">
        <v>97.793999999999997</v>
      </c>
      <c r="Y129" s="653">
        <v>100</v>
      </c>
      <c r="Z129" s="199"/>
      <c r="AA129" s="199"/>
    </row>
    <row r="130" spans="1:31" x14ac:dyDescent="0.25">
      <c r="A130" s="214" t="s">
        <v>1</v>
      </c>
      <c r="B130" s="276" t="s">
        <v>590</v>
      </c>
      <c r="C130" s="272">
        <v>12309.017894234765</v>
      </c>
      <c r="D130" s="272">
        <v>5311683.1919722846</v>
      </c>
      <c r="E130" s="272">
        <v>25164125.844898902</v>
      </c>
      <c r="F130" s="272">
        <v>19562320.996838387</v>
      </c>
      <c r="G130" s="272">
        <v>20862849.083215795</v>
      </c>
      <c r="H130" s="272">
        <v>28301928.04583497</v>
      </c>
      <c r="I130" s="272">
        <v>22436105.698327094</v>
      </c>
      <c r="J130" s="272">
        <v>33344356.559437897</v>
      </c>
      <c r="K130" s="272">
        <v>14006682.602286763</v>
      </c>
      <c r="L130" s="272">
        <v>11583019.947758965</v>
      </c>
      <c r="M130" s="272">
        <v>20086883.935367223</v>
      </c>
      <c r="N130" s="272">
        <v>19835921.842578668</v>
      </c>
      <c r="O130" s="272">
        <v>17621992.194649879</v>
      </c>
      <c r="P130" s="272">
        <v>20965587.978129338</v>
      </c>
      <c r="Q130" s="272">
        <v>13597225.934006</v>
      </c>
      <c r="R130" s="272">
        <v>11991825.349714963</v>
      </c>
      <c r="S130" s="272">
        <v>20039485.580413118</v>
      </c>
      <c r="T130" s="272">
        <v>17272520.27583814</v>
      </c>
      <c r="U130" s="272">
        <v>27181764.106050305</v>
      </c>
      <c r="V130" s="272">
        <v>37656759.127746679</v>
      </c>
      <c r="W130" s="272">
        <v>29776405.188387893</v>
      </c>
      <c r="X130" s="272">
        <v>28865242.243900385</v>
      </c>
      <c r="Y130" s="272">
        <v>40294490</v>
      </c>
      <c r="Z130" s="272">
        <v>485771484.74524778</v>
      </c>
      <c r="AA130" s="199"/>
      <c r="AC130" s="216"/>
      <c r="AD130" s="216"/>
      <c r="AE130" s="216"/>
    </row>
    <row r="131" spans="1:31" x14ac:dyDescent="0.25">
      <c r="A131" s="214" t="s">
        <v>23</v>
      </c>
      <c r="B131" s="276" t="s">
        <v>590</v>
      </c>
      <c r="C131" s="272">
        <v>1000107.7039065746</v>
      </c>
      <c r="D131" s="272">
        <v>32944578.007406522</v>
      </c>
      <c r="E131" s="272">
        <v>90059024.024673209</v>
      </c>
      <c r="F131" s="272">
        <v>48042642.265489757</v>
      </c>
      <c r="G131" s="272">
        <v>66947348.377997175</v>
      </c>
      <c r="H131" s="272">
        <v>54176289.108577207</v>
      </c>
      <c r="I131" s="272">
        <v>64384799.416685008</v>
      </c>
      <c r="J131" s="272">
        <v>25600599.339503404</v>
      </c>
      <c r="K131" s="272">
        <v>32365842.682628851</v>
      </c>
      <c r="L131" s="272">
        <v>39597169.526321955</v>
      </c>
      <c r="M131" s="272">
        <v>32059615.440051597</v>
      </c>
      <c r="N131" s="272">
        <v>52026882.331255078</v>
      </c>
      <c r="O131" s="272">
        <v>49780868.827584565</v>
      </c>
      <c r="P131" s="272">
        <v>35606170.185480952</v>
      </c>
      <c r="Q131" s="272">
        <v>44074594.014180519</v>
      </c>
      <c r="R131" s="272">
        <v>22312315.678654227</v>
      </c>
      <c r="S131" s="272">
        <v>27389516.927341118</v>
      </c>
      <c r="T131" s="272">
        <v>35191373.55250033</v>
      </c>
      <c r="U131" s="272">
        <v>46372790.618626781</v>
      </c>
      <c r="V131" s="272">
        <v>42874456.930403545</v>
      </c>
      <c r="W131" s="272">
        <v>44966851.966234304</v>
      </c>
      <c r="X131" s="272">
        <v>54951701.535882406</v>
      </c>
      <c r="Y131" s="272">
        <v>29132199.999999166</v>
      </c>
      <c r="Z131" s="272">
        <v>971857738.4613843</v>
      </c>
      <c r="AA131" s="199"/>
      <c r="AC131" s="216"/>
      <c r="AD131" s="216"/>
      <c r="AE131" s="216"/>
    </row>
    <row r="132" spans="1:31" x14ac:dyDescent="0.25">
      <c r="A132" s="214" t="s">
        <v>3</v>
      </c>
      <c r="B132" s="276" t="s">
        <v>590</v>
      </c>
      <c r="C132" s="272">
        <v>0</v>
      </c>
      <c r="D132" s="272">
        <v>20129966.551188625</v>
      </c>
      <c r="E132" s="272">
        <v>30374619.164973266</v>
      </c>
      <c r="F132" s="272">
        <v>25938959.385416519</v>
      </c>
      <c r="G132" s="272">
        <v>25208682.651622001</v>
      </c>
      <c r="H132" s="272">
        <v>27448800.216255687</v>
      </c>
      <c r="I132" s="272">
        <v>65645782.192383885</v>
      </c>
      <c r="J132" s="272">
        <v>53710139.00327529</v>
      </c>
      <c r="K132" s="272">
        <v>45345028.883311421</v>
      </c>
      <c r="L132" s="272">
        <v>24985287.39067718</v>
      </c>
      <c r="M132" s="272">
        <v>20790920.040964428</v>
      </c>
      <c r="N132" s="272">
        <v>23302808.750585273</v>
      </c>
      <c r="O132" s="272">
        <v>37272090.705982149</v>
      </c>
      <c r="P132" s="272">
        <v>38409400.888350032</v>
      </c>
      <c r="Q132" s="272">
        <v>15277112.590673577</v>
      </c>
      <c r="R132" s="272">
        <v>26717190.108078446</v>
      </c>
      <c r="S132" s="272">
        <v>23179569.502188783</v>
      </c>
      <c r="T132" s="272">
        <v>16384505.789998699</v>
      </c>
      <c r="U132" s="272">
        <v>26472850.101971447</v>
      </c>
      <c r="V132" s="272">
        <v>25968439.301528949</v>
      </c>
      <c r="W132" s="272">
        <v>17534177.47580811</v>
      </c>
      <c r="X132" s="272">
        <v>25818923.45133654</v>
      </c>
      <c r="Y132" s="272">
        <v>40152200</v>
      </c>
      <c r="Z132" s="272">
        <v>656067454.14657032</v>
      </c>
      <c r="AA132" s="199"/>
      <c r="AC132" s="68"/>
      <c r="AD132" s="216"/>
      <c r="AE132" s="216"/>
    </row>
    <row r="133" spans="1:31" x14ac:dyDescent="0.25">
      <c r="A133" s="214" t="s">
        <v>21</v>
      </c>
      <c r="B133" s="276" t="s">
        <v>590</v>
      </c>
      <c r="C133" s="272">
        <v>0</v>
      </c>
      <c r="D133" s="272">
        <v>11638122.685461713</v>
      </c>
      <c r="E133" s="272">
        <v>38058819.375387318</v>
      </c>
      <c r="F133" s="272">
        <v>17028580.420880962</v>
      </c>
      <c r="G133" s="272">
        <v>43371698.815232717</v>
      </c>
      <c r="H133" s="272">
        <v>16627891.366623603</v>
      </c>
      <c r="I133" s="272">
        <v>39329251.045564607</v>
      </c>
      <c r="J133" s="272">
        <v>21573690.816922851</v>
      </c>
      <c r="K133" s="272">
        <v>33462706.266682599</v>
      </c>
      <c r="L133" s="272">
        <v>52270608.828995071</v>
      </c>
      <c r="M133" s="272">
        <v>27197133.317739882</v>
      </c>
      <c r="N133" s="272">
        <v>22533684.56122626</v>
      </c>
      <c r="O133" s="272">
        <v>36508978.123991922</v>
      </c>
      <c r="P133" s="272">
        <v>32468897.839747258</v>
      </c>
      <c r="Q133" s="272">
        <v>27261198.754658669</v>
      </c>
      <c r="R133" s="272">
        <v>12378777.649601841</v>
      </c>
      <c r="S133" s="272">
        <v>27287995.77641391</v>
      </c>
      <c r="T133" s="272">
        <v>29425228.780847467</v>
      </c>
      <c r="U133" s="272">
        <v>39536137.19408565</v>
      </c>
      <c r="V133" s="272">
        <v>27280892.305121567</v>
      </c>
      <c r="W133" s="272">
        <v>23741815.935762815</v>
      </c>
      <c r="X133" s="272">
        <v>42550473.444178462</v>
      </c>
      <c r="Y133" s="272">
        <v>43340820.00000006</v>
      </c>
      <c r="Z133" s="272">
        <v>664873403.30512714</v>
      </c>
      <c r="AA133" s="199"/>
      <c r="AC133" s="68"/>
      <c r="AD133" s="216"/>
      <c r="AE133" s="216"/>
    </row>
    <row r="134" spans="1:31" x14ac:dyDescent="0.25">
      <c r="A134" s="214" t="s">
        <v>5</v>
      </c>
      <c r="B134" s="276" t="s">
        <v>590</v>
      </c>
      <c r="C134" s="272">
        <v>63276.045112550586</v>
      </c>
      <c r="D134" s="272">
        <v>8055563.8513917094</v>
      </c>
      <c r="E134" s="272">
        <v>23774310.749852277</v>
      </c>
      <c r="F134" s="272">
        <v>13644361.310996981</v>
      </c>
      <c r="G134" s="272">
        <v>28511173.483779971</v>
      </c>
      <c r="H134" s="272">
        <v>11517589.732067628</v>
      </c>
      <c r="I134" s="272">
        <v>19127302.828527406</v>
      </c>
      <c r="J134" s="272">
        <v>79993655.305037975</v>
      </c>
      <c r="K134" s="272">
        <v>19796747.627850156</v>
      </c>
      <c r="L134" s="272">
        <v>24170824.290782448</v>
      </c>
      <c r="M134" s="272">
        <v>20570807.367276493</v>
      </c>
      <c r="N134" s="272">
        <v>14036664.787205219</v>
      </c>
      <c r="O134" s="272">
        <v>18785954.551428337</v>
      </c>
      <c r="P134" s="272">
        <v>17476702.016274758</v>
      </c>
      <c r="Q134" s="272">
        <v>29825145.895827655</v>
      </c>
      <c r="R134" s="272">
        <v>18463997.558435153</v>
      </c>
      <c r="S134" s="272">
        <v>16543148.771420399</v>
      </c>
      <c r="T134" s="272">
        <v>22620245.478596523</v>
      </c>
      <c r="U134" s="272">
        <v>23304406.01631543</v>
      </c>
      <c r="V134" s="272">
        <v>30924993.733812351</v>
      </c>
      <c r="W134" s="272">
        <v>30299155.857525222</v>
      </c>
      <c r="X134" s="272">
        <v>55983822.115876116</v>
      </c>
      <c r="Y134" s="272">
        <v>23569200.000000119</v>
      </c>
      <c r="Z134" s="272">
        <v>551059049.37539291</v>
      </c>
      <c r="AA134" s="199"/>
      <c r="AC134" s="68"/>
      <c r="AD134" s="216"/>
      <c r="AE134" s="216"/>
    </row>
    <row r="135" spans="1:31" x14ac:dyDescent="0.25">
      <c r="A135" s="214" t="s">
        <v>6</v>
      </c>
      <c r="B135" s="276" t="s">
        <v>590</v>
      </c>
      <c r="C135" s="272">
        <v>20392856.153739635</v>
      </c>
      <c r="D135" s="272">
        <v>14818434.177517619</v>
      </c>
      <c r="E135" s="272">
        <v>43091249.081239998</v>
      </c>
      <c r="F135" s="272">
        <v>32347839.086708348</v>
      </c>
      <c r="G135" s="272">
        <v>26676454.160789844</v>
      </c>
      <c r="H135" s="272">
        <v>24775467.617817219</v>
      </c>
      <c r="I135" s="272">
        <v>20512230.35439137</v>
      </c>
      <c r="J135" s="272">
        <v>44530143.651214309</v>
      </c>
      <c r="K135" s="272">
        <v>17597225.10391352</v>
      </c>
      <c r="L135" s="272">
        <v>19993172.337461509</v>
      </c>
      <c r="M135" s="272">
        <v>22470827.313415844</v>
      </c>
      <c r="N135" s="272">
        <v>19138714.316271961</v>
      </c>
      <c r="O135" s="272">
        <v>16492776.735683819</v>
      </c>
      <c r="P135" s="272">
        <v>35956946.034484774</v>
      </c>
      <c r="Q135" s="272">
        <v>17999974.093264252</v>
      </c>
      <c r="R135" s="272">
        <v>23671084.627997357</v>
      </c>
      <c r="S135" s="272">
        <v>27813854.242284253</v>
      </c>
      <c r="T135" s="272">
        <v>28656264.908704516</v>
      </c>
      <c r="U135" s="272">
        <v>37736872.238273278</v>
      </c>
      <c r="V135" s="272">
        <v>29181427.019801155</v>
      </c>
      <c r="W135" s="272">
        <v>20184270.12559193</v>
      </c>
      <c r="X135" s="272">
        <v>38078138.740618706</v>
      </c>
      <c r="Y135" s="272">
        <v>50182299.999999344</v>
      </c>
      <c r="Z135" s="272">
        <v>632298522.12118435</v>
      </c>
      <c r="AA135" s="199"/>
      <c r="AC135" s="673"/>
      <c r="AD135" s="216"/>
      <c r="AE135" s="216"/>
    </row>
    <row r="136" spans="1:31" x14ac:dyDescent="0.25">
      <c r="A136" s="214" t="s">
        <v>7</v>
      </c>
      <c r="B136" s="276" t="s">
        <v>590</v>
      </c>
      <c r="C136" s="272">
        <v>0</v>
      </c>
      <c r="D136" s="272">
        <v>110745387.3491817</v>
      </c>
      <c r="E136" s="272">
        <v>211928084.51150793</v>
      </c>
      <c r="F136" s="272">
        <v>145001848.15667874</v>
      </c>
      <c r="G136" s="272">
        <v>81380791.255289137</v>
      </c>
      <c r="H136" s="272">
        <v>22178019.154075153</v>
      </c>
      <c r="I136" s="272">
        <v>66356317.177525863</v>
      </c>
      <c r="J136" s="272">
        <v>67044720.281050809</v>
      </c>
      <c r="K136" s="272">
        <v>90591141.000491366</v>
      </c>
      <c r="L136" s="272">
        <v>98161203.520681992</v>
      </c>
      <c r="M136" s="272">
        <v>60275052.770788804</v>
      </c>
      <c r="N136" s="272">
        <v>84242883.688607365</v>
      </c>
      <c r="O136" s="272">
        <v>33522225.35514164</v>
      </c>
      <c r="P136" s="272">
        <v>34074522.307844758</v>
      </c>
      <c r="Q136" s="272">
        <v>36957081.628942825</v>
      </c>
      <c r="R136" s="272">
        <v>27989152.508203879</v>
      </c>
      <c r="S136" s="272">
        <v>36364306.297982797</v>
      </c>
      <c r="T136" s="272">
        <v>90840093.030316174</v>
      </c>
      <c r="U136" s="272">
        <v>96219716.604350775</v>
      </c>
      <c r="V136" s="272">
        <v>105731055.2260005</v>
      </c>
      <c r="W136" s="272">
        <v>66631047.971999176</v>
      </c>
      <c r="X136" s="272">
        <v>81783434.566536605</v>
      </c>
      <c r="Y136" s="272">
        <v>70021300.000001192</v>
      </c>
      <c r="Z136" s="272">
        <v>1718039384.3631992</v>
      </c>
      <c r="AA136" s="199"/>
      <c r="AC136" s="673"/>
      <c r="AD136" s="216"/>
      <c r="AE136" s="216"/>
    </row>
    <row r="137" spans="1:31" x14ac:dyDescent="0.25">
      <c r="A137" s="214" t="s">
        <v>8</v>
      </c>
      <c r="B137" s="276" t="s">
        <v>590</v>
      </c>
      <c r="C137" s="272">
        <v>0</v>
      </c>
      <c r="D137" s="272">
        <v>20188848.405208457</v>
      </c>
      <c r="E137" s="272">
        <v>47433385.115367435</v>
      </c>
      <c r="F137" s="272">
        <v>36570163.51697401</v>
      </c>
      <c r="G137" s="272">
        <v>52006857.545839205</v>
      </c>
      <c r="H137" s="272">
        <v>38126256.810649887</v>
      </c>
      <c r="I137" s="272">
        <v>49000879.099713847</v>
      </c>
      <c r="J137" s="272">
        <v>39218218.561857</v>
      </c>
      <c r="K137" s="272">
        <v>47294468.454112045</v>
      </c>
      <c r="L137" s="272">
        <v>49121579.54776419</v>
      </c>
      <c r="M137" s="272">
        <v>34976029.763442993</v>
      </c>
      <c r="N137" s="272">
        <v>25563279.591660716</v>
      </c>
      <c r="O137" s="272">
        <v>44652920.703951061</v>
      </c>
      <c r="P137" s="272">
        <v>63366564.696830139</v>
      </c>
      <c r="Q137" s="272">
        <v>29041919.598218344</v>
      </c>
      <c r="R137" s="272">
        <v>35658821.552969642</v>
      </c>
      <c r="S137" s="272">
        <v>29257352.779427614</v>
      </c>
      <c r="T137" s="272">
        <v>40776987.465845518</v>
      </c>
      <c r="U137" s="272">
        <v>82909988.953093126</v>
      </c>
      <c r="V137" s="272">
        <v>41220548.918038264</v>
      </c>
      <c r="W137" s="272">
        <v>57831686.226065472</v>
      </c>
      <c r="X137" s="272">
        <v>43123897.171605378</v>
      </c>
      <c r="Y137" s="272">
        <v>75538800.000000238</v>
      </c>
      <c r="Z137" s="272">
        <v>982879454.4786346</v>
      </c>
      <c r="AA137" s="199"/>
      <c r="AC137" s="673"/>
      <c r="AD137" s="216"/>
      <c r="AE137" s="216"/>
    </row>
    <row r="138" spans="1:31" x14ac:dyDescent="0.25">
      <c r="A138" s="214" t="s">
        <v>10</v>
      </c>
      <c r="B138" s="276" t="s">
        <v>590</v>
      </c>
      <c r="C138" s="272">
        <v>0</v>
      </c>
      <c r="D138" s="272">
        <v>17915193.823915899</v>
      </c>
      <c r="E138" s="272">
        <v>75834375.315260783</v>
      </c>
      <c r="F138" s="272">
        <v>35591988.68399594</v>
      </c>
      <c r="G138" s="272">
        <v>62252210.155148089</v>
      </c>
      <c r="H138" s="272">
        <v>36790160.366230406</v>
      </c>
      <c r="I138" s="272">
        <v>38738475.731895223</v>
      </c>
      <c r="J138" s="272">
        <v>28350428.779168535</v>
      </c>
      <c r="K138" s="272">
        <v>19497786.975286514</v>
      </c>
      <c r="L138" s="272">
        <v>58945564.091174923</v>
      </c>
      <c r="M138" s="272">
        <v>76983265.070233732</v>
      </c>
      <c r="N138" s="272">
        <v>26710441.996106364</v>
      </c>
      <c r="O138" s="272">
        <v>31735980.11923679</v>
      </c>
      <c r="P138" s="272">
        <v>17973205.28813085</v>
      </c>
      <c r="Q138" s="272">
        <v>15962603.74056904</v>
      </c>
      <c r="R138" s="272">
        <v>31233987.366581921</v>
      </c>
      <c r="S138" s="272">
        <v>16744869.002837721</v>
      </c>
      <c r="T138" s="272">
        <v>20541158.867155313</v>
      </c>
      <c r="U138" s="272">
        <v>36167891.74031271</v>
      </c>
      <c r="V138" s="272">
        <v>52366947.94886791</v>
      </c>
      <c r="W138" s="272">
        <v>57055281.037677579</v>
      </c>
      <c r="X138" s="272">
        <v>45253775.282737181</v>
      </c>
      <c r="Y138" s="272">
        <v>42921899.999999881</v>
      </c>
      <c r="Z138" s="272">
        <v>845567491.38252318</v>
      </c>
      <c r="AA138" s="199"/>
      <c r="AC138" s="673"/>
      <c r="AD138" s="216"/>
      <c r="AE138" s="216"/>
    </row>
    <row r="139" spans="1:31" s="73" customFormat="1" x14ac:dyDescent="0.25">
      <c r="A139" s="328" t="s">
        <v>890</v>
      </c>
      <c r="B139" s="652"/>
      <c r="C139" s="274">
        <v>21468548.920652997</v>
      </c>
      <c r="D139" s="274">
        <v>241747778.04324451</v>
      </c>
      <c r="E139" s="274">
        <v>585717993.18316114</v>
      </c>
      <c r="F139" s="274">
        <v>373728703.82397968</v>
      </c>
      <c r="G139" s="274">
        <v>407218065.52891397</v>
      </c>
      <c r="H139" s="274">
        <v>259942402.41813177</v>
      </c>
      <c r="I139" s="274">
        <v>385531143.54501432</v>
      </c>
      <c r="J139" s="274">
        <v>393365952.29746801</v>
      </c>
      <c r="K139" s="274">
        <v>319957629.59656322</v>
      </c>
      <c r="L139" s="274">
        <v>378828429.48161817</v>
      </c>
      <c r="M139" s="274">
        <v>315410535.01928103</v>
      </c>
      <c r="N139" s="274">
        <v>287391281.86549687</v>
      </c>
      <c r="O139" s="274">
        <v>286373787.31765014</v>
      </c>
      <c r="P139" s="274">
        <v>296297997.23527288</v>
      </c>
      <c r="Q139" s="274">
        <v>229996856.25034085</v>
      </c>
      <c r="R139" s="274">
        <v>210417152.40023744</v>
      </c>
      <c r="S139" s="274">
        <v>224620098.8803097</v>
      </c>
      <c r="T139" s="274">
        <v>301708378.14980268</v>
      </c>
      <c r="U139" s="274">
        <v>415902417.57307953</v>
      </c>
      <c r="V139" s="274">
        <v>393205520.51132095</v>
      </c>
      <c r="W139" s="274">
        <v>348020691.78505248</v>
      </c>
      <c r="X139" s="274">
        <v>416409408.55267102</v>
      </c>
      <c r="Y139" s="274">
        <v>415153210</v>
      </c>
      <c r="Z139" s="274">
        <v>7508413982.3792639</v>
      </c>
      <c r="AA139" s="198"/>
      <c r="AC139" s="674"/>
      <c r="AD139" s="675"/>
      <c r="AE139" s="675"/>
    </row>
    <row r="140" spans="1:31" x14ac:dyDescent="0.25">
      <c r="A140" s="458"/>
      <c r="B140" s="459"/>
      <c r="C140" s="460"/>
      <c r="D140" s="460"/>
      <c r="E140" s="460"/>
      <c r="F140" s="460"/>
      <c r="G140" s="460"/>
      <c r="H140" s="460"/>
      <c r="I140" s="460"/>
      <c r="J140" s="460"/>
      <c r="K140" s="460"/>
      <c r="L140" s="460"/>
      <c r="M140" s="460"/>
      <c r="N140" s="460"/>
      <c r="O140" s="460"/>
      <c r="P140" s="460"/>
      <c r="Q140" s="460"/>
      <c r="R140" s="460"/>
      <c r="S140" s="460"/>
      <c r="T140" s="460"/>
      <c r="U140" s="460"/>
      <c r="V140" s="460"/>
      <c r="W140" s="460"/>
      <c r="X140" s="220"/>
      <c r="Y140" s="220"/>
      <c r="Z140" s="676"/>
      <c r="AC140" s="673"/>
      <c r="AD140" s="216"/>
      <c r="AE140" s="216"/>
    </row>
    <row r="141" spans="1:31" x14ac:dyDescent="0.25">
      <c r="A141" s="458"/>
      <c r="B141" s="459"/>
      <c r="C141" s="460"/>
      <c r="D141" s="460"/>
      <c r="E141" s="460"/>
      <c r="F141" s="460"/>
      <c r="G141" s="460"/>
      <c r="H141" s="460"/>
      <c r="I141" s="460"/>
      <c r="J141" s="460"/>
      <c r="K141" s="460"/>
      <c r="L141" s="460"/>
      <c r="M141" s="460"/>
      <c r="N141" s="460"/>
      <c r="O141" s="460"/>
      <c r="P141" s="460"/>
      <c r="Q141" s="460"/>
      <c r="R141" s="460"/>
      <c r="S141" s="460"/>
      <c r="T141" s="460"/>
      <c r="U141" s="460"/>
      <c r="V141" s="460"/>
      <c r="W141" s="460"/>
      <c r="X141" s="220"/>
      <c r="Y141" s="220"/>
      <c r="Z141" s="676"/>
      <c r="AC141" s="673"/>
      <c r="AD141" s="216"/>
      <c r="AE141" s="216"/>
    </row>
    <row r="142" spans="1:31" s="27" customFormat="1" ht="45" x14ac:dyDescent="0.25">
      <c r="A142" s="331" t="s">
        <v>332</v>
      </c>
      <c r="B142" s="469" t="s">
        <v>992</v>
      </c>
      <c r="C142" s="469" t="s">
        <v>993</v>
      </c>
      <c r="D142" s="469" t="s">
        <v>609</v>
      </c>
      <c r="E142" s="469" t="s">
        <v>994</v>
      </c>
      <c r="F142" s="469" t="s">
        <v>995</v>
      </c>
      <c r="G142" s="469" t="s">
        <v>996</v>
      </c>
      <c r="H142" s="469" t="s">
        <v>998</v>
      </c>
      <c r="I142" s="469" t="s">
        <v>997</v>
      </c>
      <c r="J142" s="7"/>
      <c r="K142"/>
      <c r="L142"/>
      <c r="M142"/>
      <c r="N142"/>
      <c r="O142"/>
      <c r="P142"/>
      <c r="Q142"/>
      <c r="R142"/>
      <c r="S142"/>
      <c r="T142"/>
      <c r="U142"/>
      <c r="V142"/>
      <c r="W142"/>
      <c r="X142"/>
      <c r="Y142"/>
    </row>
    <row r="143" spans="1:31" s="27" customFormat="1" x14ac:dyDescent="0.25">
      <c r="A143" s="11" t="s">
        <v>5</v>
      </c>
      <c r="B143" s="14">
        <v>5418</v>
      </c>
      <c r="C143" s="29">
        <v>840960869.38000047</v>
      </c>
      <c r="D143" s="14">
        <v>3374</v>
      </c>
      <c r="E143" s="24">
        <v>9.9651485616397903E-2</v>
      </c>
      <c r="F143" s="29">
        <v>462472125.0237</v>
      </c>
      <c r="G143" s="24">
        <v>7.4625087621554773E-2</v>
      </c>
      <c r="H143" s="457">
        <v>99.72631832094747</v>
      </c>
      <c r="I143" s="24">
        <v>0.62273901808785526</v>
      </c>
      <c r="J143" s="7"/>
      <c r="K143"/>
      <c r="L143"/>
      <c r="M143"/>
      <c r="N143"/>
      <c r="O143"/>
      <c r="P143"/>
      <c r="Q143"/>
      <c r="R143"/>
      <c r="S143"/>
      <c r="T143"/>
      <c r="U143"/>
      <c r="V143"/>
      <c r="W143"/>
      <c r="X143"/>
      <c r="Y143"/>
    </row>
    <row r="144" spans="1:31" s="27" customFormat="1" x14ac:dyDescent="0.25">
      <c r="A144" s="11" t="s">
        <v>6</v>
      </c>
      <c r="B144" s="14">
        <v>6414</v>
      </c>
      <c r="C144" s="29">
        <v>1083173729.6599996</v>
      </c>
      <c r="D144" s="14">
        <v>3935</v>
      </c>
      <c r="E144" s="24">
        <v>0.116220686396125</v>
      </c>
      <c r="F144" s="29">
        <v>525699560.00899994</v>
      </c>
      <c r="G144" s="24">
        <v>8.4827546581913452E-2</v>
      </c>
      <c r="H144" s="457">
        <v>87.348970646932898</v>
      </c>
      <c r="I144" s="24">
        <v>0.61350171499844086</v>
      </c>
      <c r="J144" s="7"/>
      <c r="K144"/>
      <c r="L144"/>
      <c r="M144"/>
      <c r="N144"/>
      <c r="O144"/>
      <c r="P144"/>
      <c r="Q144"/>
      <c r="R144"/>
      <c r="S144"/>
      <c r="T144"/>
      <c r="U144"/>
      <c r="V144"/>
      <c r="W144"/>
      <c r="X144"/>
      <c r="Y144"/>
    </row>
    <row r="145" spans="1:31" s="27" customFormat="1" x14ac:dyDescent="0.25">
      <c r="A145" s="11" t="s">
        <v>7</v>
      </c>
      <c r="B145" s="14">
        <v>6997</v>
      </c>
      <c r="C145" s="29">
        <v>2770792541.670001</v>
      </c>
      <c r="D145" s="14">
        <v>4030</v>
      </c>
      <c r="E145" s="24">
        <v>0.11902652253529447</v>
      </c>
      <c r="F145" s="29">
        <v>1391621078.4007998</v>
      </c>
      <c r="G145" s="24">
        <v>0.22455373911744478</v>
      </c>
      <c r="H145" s="457">
        <v>162.97830713834404</v>
      </c>
      <c r="I145" s="24">
        <v>0.57596112619694151</v>
      </c>
      <c r="J145" s="7"/>
      <c r="K145"/>
      <c r="L145"/>
      <c r="M145"/>
      <c r="N145"/>
      <c r="O145"/>
      <c r="P145"/>
      <c r="Q145"/>
      <c r="R145"/>
      <c r="S145"/>
      <c r="T145"/>
      <c r="U145"/>
      <c r="V145"/>
      <c r="W145"/>
      <c r="X145"/>
      <c r="Y145"/>
    </row>
    <row r="146" spans="1:31" s="27" customFormat="1" x14ac:dyDescent="0.25">
      <c r="A146" s="11" t="s">
        <v>1</v>
      </c>
      <c r="B146" s="14">
        <v>3770</v>
      </c>
      <c r="C146" s="29">
        <v>701093597.42999971</v>
      </c>
      <c r="D146" s="14">
        <v>2471</v>
      </c>
      <c r="E146" s="24">
        <v>7.2981274735660698E-2</v>
      </c>
      <c r="F146" s="29">
        <v>410587408.79699999</v>
      </c>
      <c r="G146" s="24">
        <v>6.6252904120898223E-2</v>
      </c>
      <c r="H146" s="457">
        <v>156.78994955416979</v>
      </c>
      <c r="I146" s="24">
        <v>0.65543766578249341</v>
      </c>
      <c r="J146" s="7"/>
      <c r="K146"/>
      <c r="L146"/>
      <c r="M146"/>
      <c r="N146"/>
      <c r="O146"/>
      <c r="P146"/>
      <c r="Q146"/>
      <c r="R146"/>
      <c r="S146"/>
      <c r="T146"/>
      <c r="U146"/>
      <c r="V146"/>
      <c r="W146"/>
      <c r="X146"/>
      <c r="Y146"/>
    </row>
    <row r="147" spans="1:31" s="27" customFormat="1" x14ac:dyDescent="0.25">
      <c r="A147" s="11" t="s">
        <v>2</v>
      </c>
      <c r="B147" s="14">
        <v>6791</v>
      </c>
      <c r="C147" s="29">
        <v>1618137276.3300002</v>
      </c>
      <c r="D147" s="14">
        <v>4258</v>
      </c>
      <c r="E147" s="24">
        <v>0.1257605292693012</v>
      </c>
      <c r="F147" s="29">
        <v>792430791.6099</v>
      </c>
      <c r="G147" s="24">
        <v>0.1278676358167021</v>
      </c>
      <c r="H147" s="457">
        <v>111.09376019258961</v>
      </c>
      <c r="I147" s="24">
        <v>0.62700633190988075</v>
      </c>
      <c r="J147" s="7"/>
      <c r="K147"/>
      <c r="L147"/>
      <c r="M147"/>
      <c r="N147"/>
      <c r="O147"/>
      <c r="P147"/>
      <c r="Q147"/>
      <c r="R147"/>
      <c r="S147"/>
      <c r="T147"/>
      <c r="U147"/>
      <c r="V147"/>
      <c r="W147"/>
      <c r="X147"/>
      <c r="Y147"/>
    </row>
    <row r="148" spans="1:31" s="27" customFormat="1" x14ac:dyDescent="0.25">
      <c r="A148" s="11" t="s">
        <v>8</v>
      </c>
      <c r="B148" s="14">
        <v>6953</v>
      </c>
      <c r="C148" s="29">
        <v>1668836086.3400013</v>
      </c>
      <c r="D148" s="14">
        <v>4304</v>
      </c>
      <c r="E148" s="24">
        <v>0.12711914466300431</v>
      </c>
      <c r="F148" s="29">
        <v>827065022.15960002</v>
      </c>
      <c r="G148" s="24">
        <v>0.13345625910798489</v>
      </c>
      <c r="H148" s="457">
        <v>93.202838074839946</v>
      </c>
      <c r="I148" s="24">
        <v>0.61901337552135771</v>
      </c>
      <c r="J148" s="7"/>
      <c r="K148"/>
      <c r="L148"/>
      <c r="M148"/>
      <c r="N148"/>
      <c r="O148"/>
      <c r="P148"/>
      <c r="Q148"/>
      <c r="R148"/>
      <c r="S148"/>
      <c r="T148"/>
      <c r="U148"/>
      <c r="V148"/>
      <c r="W148"/>
      <c r="X148"/>
      <c r="Y148"/>
    </row>
    <row r="149" spans="1:31" s="27" customFormat="1" x14ac:dyDescent="0.25">
      <c r="A149" s="11" t="s">
        <v>10</v>
      </c>
      <c r="B149" s="14">
        <v>6691</v>
      </c>
      <c r="C149" s="29">
        <v>1448507709.3099995</v>
      </c>
      <c r="D149" s="14">
        <v>4174</v>
      </c>
      <c r="E149" s="24">
        <v>0.1232795794199303</v>
      </c>
      <c r="F149" s="29">
        <v>696335843.05699992</v>
      </c>
      <c r="G149" s="24">
        <v>0.11236163325410124</v>
      </c>
      <c r="H149" s="457">
        <v>128.39700143196865</v>
      </c>
      <c r="I149" s="24">
        <v>0.62382304588252879</v>
      </c>
      <c r="J149" s="7"/>
      <c r="K149"/>
      <c r="L149"/>
      <c r="M149"/>
      <c r="N149"/>
      <c r="O149"/>
      <c r="P149"/>
      <c r="Q149"/>
      <c r="R149"/>
      <c r="S149"/>
      <c r="T149"/>
      <c r="U149"/>
      <c r="V149"/>
      <c r="W149"/>
      <c r="X149"/>
      <c r="Y149"/>
    </row>
    <row r="150" spans="1:31" s="27" customFormat="1" x14ac:dyDescent="0.25">
      <c r="A150" s="11" t="s">
        <v>21</v>
      </c>
      <c r="B150" s="14">
        <v>5884</v>
      </c>
      <c r="C150" s="29">
        <v>1042024865.3020002</v>
      </c>
      <c r="D150" s="14">
        <v>3799</v>
      </c>
      <c r="E150" s="24">
        <v>0.11220391044952449</v>
      </c>
      <c r="F150" s="29">
        <v>555137807.27119994</v>
      </c>
      <c r="G150" s="24">
        <v>8.9577739431383224E-2</v>
      </c>
      <c r="H150" s="457">
        <v>97.166149498467078</v>
      </c>
      <c r="I150" s="24">
        <v>0.64564921821889876</v>
      </c>
      <c r="J150" s="7"/>
      <c r="K150"/>
      <c r="L150"/>
      <c r="M150"/>
      <c r="N150"/>
      <c r="O150"/>
      <c r="P150"/>
      <c r="Q150"/>
      <c r="R150"/>
      <c r="S150"/>
      <c r="T150"/>
      <c r="U150"/>
      <c r="V150"/>
      <c r="W150"/>
      <c r="X150"/>
      <c r="Y150"/>
    </row>
    <row r="151" spans="1:31" s="27" customFormat="1" x14ac:dyDescent="0.25">
      <c r="A151" s="11" t="s">
        <v>999</v>
      </c>
      <c r="B151" s="14">
        <v>5644</v>
      </c>
      <c r="C151" s="29">
        <v>1034915777.2299999</v>
      </c>
      <c r="D151" s="14">
        <v>3513</v>
      </c>
      <c r="E151" s="24">
        <v>0.10375686691476166</v>
      </c>
      <c r="F151" s="29">
        <v>535924494.44440001</v>
      </c>
      <c r="G151" s="24">
        <v>8.6477454948017202E-2</v>
      </c>
      <c r="H151" s="457">
        <v>99.985409484765654</v>
      </c>
      <c r="I151" s="24">
        <v>0.62243090007087176</v>
      </c>
      <c r="J151" s="7"/>
      <c r="K151"/>
      <c r="L151"/>
      <c r="M151"/>
      <c r="N151"/>
      <c r="O151"/>
      <c r="P151"/>
      <c r="Q151"/>
      <c r="R151"/>
      <c r="S151"/>
      <c r="T151"/>
      <c r="U151"/>
      <c r="V151"/>
      <c r="W151"/>
      <c r="X151"/>
      <c r="Y151"/>
    </row>
    <row r="152" spans="1:31" s="27" customFormat="1" x14ac:dyDescent="0.25">
      <c r="A152" s="198" t="s">
        <v>337</v>
      </c>
      <c r="B152" s="14">
        <v>54562</v>
      </c>
      <c r="C152" s="14">
        <v>12208442452.652</v>
      </c>
      <c r="D152" s="180">
        <v>33858</v>
      </c>
      <c r="E152" s="24">
        <v>1</v>
      </c>
      <c r="F152" s="180">
        <v>6197274130.7726002</v>
      </c>
      <c r="G152" s="24">
        <v>1</v>
      </c>
      <c r="H152" s="457">
        <v>114.09536084836137</v>
      </c>
      <c r="I152" s="24">
        <v>0.62054176899673763</v>
      </c>
      <c r="J152" s="7"/>
      <c r="K152"/>
      <c r="L152"/>
      <c r="M152"/>
      <c r="N152"/>
      <c r="O152"/>
      <c r="P152"/>
      <c r="Q152"/>
      <c r="R152"/>
      <c r="S152"/>
      <c r="T152"/>
      <c r="U152"/>
      <c r="V152"/>
      <c r="W152"/>
      <c r="X152"/>
      <c r="Y152"/>
    </row>
    <row r="153" spans="1:31" x14ac:dyDescent="0.25">
      <c r="A153" s="458"/>
      <c r="B153" s="459"/>
      <c r="C153" s="460"/>
      <c r="D153" s="460"/>
      <c r="E153" s="460"/>
      <c r="F153" s="460"/>
      <c r="G153" s="460"/>
      <c r="H153" s="460"/>
      <c r="I153" s="460"/>
      <c r="J153" s="460"/>
      <c r="K153" s="460"/>
      <c r="L153" s="460"/>
      <c r="M153" s="460"/>
      <c r="N153" s="460"/>
      <c r="O153" s="460"/>
      <c r="P153" s="460"/>
      <c r="Q153" s="460"/>
      <c r="R153" s="460"/>
      <c r="S153" s="460"/>
      <c r="T153" s="460"/>
      <c r="U153" s="220"/>
      <c r="V153" s="461"/>
      <c r="Y153" s="245"/>
      <c r="Z153" s="216"/>
      <c r="AA153" s="216"/>
    </row>
    <row r="154" spans="1:31" s="381" customFormat="1" x14ac:dyDescent="0.25">
      <c r="A154" s="212"/>
      <c r="B154" s="329"/>
      <c r="C154" s="330"/>
      <c r="D154" s="330"/>
      <c r="E154" s="330"/>
      <c r="F154" s="330"/>
      <c r="G154" s="330"/>
      <c r="H154" s="330"/>
      <c r="I154" s="330"/>
      <c r="J154" s="330"/>
      <c r="K154" s="69"/>
      <c r="L154" s="69"/>
      <c r="M154" s="330"/>
      <c r="N154" s="330"/>
      <c r="O154" s="330"/>
      <c r="P154" s="330"/>
      <c r="Q154" s="330"/>
      <c r="R154" s="330"/>
      <c r="S154" s="330"/>
      <c r="T154" s="330"/>
      <c r="U154" s="330"/>
      <c r="V154" s="330"/>
      <c r="W154" s="330"/>
      <c r="X154" s="69"/>
      <c r="Y154" s="69"/>
      <c r="AC154" s="295"/>
      <c r="AD154" s="216"/>
      <c r="AE154" s="216"/>
    </row>
    <row r="155" spans="1:31" s="689" customFormat="1" ht="21" x14ac:dyDescent="0.35">
      <c r="A155" s="690" t="s">
        <v>1</v>
      </c>
      <c r="B155" s="678"/>
      <c r="C155" s="678"/>
      <c r="D155" s="678"/>
      <c r="E155" s="679"/>
      <c r="F155" s="679"/>
      <c r="G155" s="679"/>
      <c r="H155" s="680"/>
      <c r="I155" s="681"/>
      <c r="J155" s="682"/>
      <c r="K155" s="683"/>
      <c r="L155" s="684"/>
      <c r="M155" s="684"/>
      <c r="N155" s="678"/>
      <c r="O155" s="678"/>
      <c r="P155" s="678"/>
      <c r="Q155" s="678"/>
      <c r="R155" s="678"/>
      <c r="S155" s="678"/>
      <c r="T155" s="678"/>
      <c r="U155" s="678"/>
      <c r="V155" s="678"/>
      <c r="W155" s="678"/>
      <c r="X155" s="678"/>
      <c r="Y155" s="678"/>
      <c r="Z155" s="678"/>
      <c r="AA155" s="678"/>
      <c r="AB155" s="685"/>
      <c r="AC155" s="686"/>
      <c r="AD155" s="687"/>
      <c r="AE155" s="688"/>
    </row>
    <row r="156" spans="1:31" ht="21" x14ac:dyDescent="0.35">
      <c r="A156" s="277"/>
      <c r="B156" s="221"/>
      <c r="C156" s="278"/>
      <c r="D156" s="279"/>
      <c r="E156" s="217"/>
      <c r="F156" s="280"/>
      <c r="G156" s="216"/>
      <c r="H156" s="216"/>
      <c r="I156" s="68"/>
      <c r="J156" s="281"/>
      <c r="K156" s="68"/>
      <c r="L156" s="216"/>
      <c r="M156" s="216"/>
      <c r="N156" s="282"/>
      <c r="O156" s="216"/>
      <c r="P156" s="216"/>
      <c r="Q156" s="216"/>
      <c r="R156" s="216"/>
      <c r="S156" s="216"/>
      <c r="T156" s="216"/>
      <c r="U156" s="216"/>
      <c r="V156" s="216"/>
      <c r="W156" s="216"/>
      <c r="X156" s="216"/>
      <c r="Y156" s="216"/>
    </row>
    <row r="157" spans="1:31" x14ac:dyDescent="0.25">
      <c r="A157" s="218"/>
      <c r="B157" s="270" t="s">
        <v>591</v>
      </c>
      <c r="C157" s="270" t="s">
        <v>1114</v>
      </c>
      <c r="D157" s="270" t="s">
        <v>1043</v>
      </c>
      <c r="E157" s="234"/>
      <c r="F157" s="234"/>
      <c r="G157" s="234"/>
      <c r="H157" s="234"/>
      <c r="I157" s="68"/>
      <c r="J157" s="281"/>
      <c r="K157" s="68"/>
      <c r="L157" s="218"/>
      <c r="M157" s="218"/>
      <c r="N157" s="218"/>
      <c r="O157" s="218"/>
      <c r="P157" s="218"/>
      <c r="Q157" s="218"/>
      <c r="R157" s="218"/>
      <c r="S157" s="218"/>
      <c r="T157" s="218"/>
      <c r="U157" s="218"/>
      <c r="V157" s="218"/>
      <c r="W157" s="218"/>
      <c r="X157" s="218"/>
      <c r="Y157" s="218"/>
      <c r="AC157" s="295"/>
      <c r="AD157" s="216"/>
      <c r="AE157" s="216"/>
    </row>
    <row r="158" spans="1:31" ht="39" x14ac:dyDescent="0.25">
      <c r="A158" s="218"/>
      <c r="B158" s="473" t="s">
        <v>553</v>
      </c>
      <c r="C158" s="448">
        <v>410587409</v>
      </c>
      <c r="D158" s="448">
        <v>35972850</v>
      </c>
      <c r="F158" s="627"/>
      <c r="G158" s="218"/>
      <c r="H158" s="218"/>
      <c r="I158" s="218"/>
      <c r="J158" s="218"/>
      <c r="K158" s="218"/>
      <c r="L158" s="218"/>
      <c r="M158" s="218"/>
      <c r="N158" s="218"/>
      <c r="O158" s="218"/>
      <c r="P158" s="218"/>
      <c r="Q158" s="218"/>
      <c r="R158" s="218"/>
      <c r="S158" s="218"/>
      <c r="T158" s="218"/>
      <c r="U158" s="218"/>
      <c r="V158" s="218"/>
      <c r="W158" s="218"/>
      <c r="X158" s="218"/>
      <c r="Y158" s="218"/>
      <c r="AC158" s="295"/>
      <c r="AD158" s="216"/>
      <c r="AE158" s="216"/>
    </row>
    <row r="159" spans="1:31" ht="39" x14ac:dyDescent="0.25">
      <c r="A159" s="218"/>
      <c r="B159" s="473" t="s">
        <v>554</v>
      </c>
      <c r="C159" s="14">
        <v>2471</v>
      </c>
      <c r="D159" s="14">
        <v>121</v>
      </c>
      <c r="F159" s="628"/>
      <c r="G159" s="234"/>
      <c r="H159" s="629"/>
      <c r="I159" s="218"/>
      <c r="J159" s="218"/>
      <c r="K159" s="218"/>
      <c r="L159" s="218"/>
      <c r="M159" s="218"/>
      <c r="N159" s="218"/>
      <c r="O159" s="218"/>
      <c r="P159" s="218"/>
      <c r="Q159" s="218"/>
      <c r="R159" s="218"/>
      <c r="S159" s="218"/>
      <c r="T159" s="218"/>
      <c r="U159" s="218"/>
      <c r="V159" s="218"/>
      <c r="W159" s="218"/>
      <c r="X159" s="218"/>
      <c r="Y159" s="218"/>
      <c r="AC159" s="472"/>
      <c r="AD159" s="216"/>
      <c r="AE159" s="216"/>
    </row>
    <row r="160" spans="1:31" x14ac:dyDescent="0.25">
      <c r="A160" s="218"/>
      <c r="B160" s="473" t="s">
        <v>1008</v>
      </c>
      <c r="C160" s="457">
        <v>156.7899496316889</v>
      </c>
      <c r="D160" s="457">
        <v>13.736858987822249</v>
      </c>
      <c r="F160" s="234"/>
      <c r="G160" s="234"/>
      <c r="H160" s="234"/>
      <c r="I160" s="218"/>
      <c r="J160" s="218"/>
      <c r="K160" s="218"/>
      <c r="L160" s="218"/>
      <c r="M160" s="218"/>
      <c r="N160" s="218"/>
      <c r="O160" s="218"/>
      <c r="P160" s="218"/>
      <c r="Q160" s="218"/>
      <c r="R160" s="218"/>
      <c r="S160" s="218"/>
      <c r="T160" s="218"/>
      <c r="U160" s="218"/>
      <c r="V160" s="218"/>
      <c r="W160" s="218"/>
      <c r="X160" s="218"/>
      <c r="Y160" s="218"/>
      <c r="AC160" s="472"/>
      <c r="AD160" s="216"/>
      <c r="AE160" s="216"/>
    </row>
    <row r="161" spans="1:31" ht="26.25" x14ac:dyDescent="0.25">
      <c r="A161" s="218"/>
      <c r="B161" s="473" t="s">
        <v>592</v>
      </c>
      <c r="C161" s="24">
        <v>0.65543766578249341</v>
      </c>
      <c r="D161" s="501">
        <v>0.63350785340314131</v>
      </c>
      <c r="E161" s="234"/>
      <c r="F161" s="234"/>
      <c r="G161" s="234"/>
      <c r="H161" s="234"/>
      <c r="I161" s="218"/>
      <c r="J161" s="218"/>
      <c r="K161" s="218"/>
      <c r="L161" s="218"/>
      <c r="M161" s="218"/>
      <c r="N161" s="218"/>
      <c r="O161" s="218"/>
      <c r="P161" s="218"/>
      <c r="Q161" s="218"/>
      <c r="R161" s="218"/>
      <c r="S161" s="218"/>
      <c r="T161" s="218"/>
      <c r="U161" s="218"/>
      <c r="V161" s="218"/>
      <c r="W161" s="218"/>
      <c r="X161" s="218"/>
      <c r="Y161" s="218"/>
      <c r="AC161" s="301"/>
      <c r="AD161" s="216"/>
      <c r="AE161" s="216"/>
    </row>
    <row r="162" spans="1:31" x14ac:dyDescent="0.25">
      <c r="A162" s="218"/>
      <c r="B162" s="733" t="s">
        <v>381</v>
      </c>
      <c r="C162" s="733"/>
      <c r="D162" s="234"/>
      <c r="E162" s="234"/>
      <c r="F162" s="234"/>
      <c r="G162" s="234"/>
      <c r="H162" s="234"/>
      <c r="I162" s="218"/>
      <c r="J162" s="218"/>
      <c r="K162" s="218"/>
      <c r="L162" s="218"/>
      <c r="M162" s="218"/>
      <c r="N162" s="218"/>
      <c r="O162" s="218"/>
      <c r="P162" s="218"/>
      <c r="Q162" s="218"/>
      <c r="R162" s="218"/>
      <c r="S162" s="218"/>
      <c r="T162" s="218"/>
      <c r="U162" s="218"/>
      <c r="V162" s="218"/>
      <c r="W162" s="218"/>
      <c r="X162" s="218"/>
      <c r="Y162" s="218"/>
      <c r="AC162" s="301"/>
      <c r="AD162" s="216"/>
      <c r="AE162" s="216"/>
    </row>
    <row r="163" spans="1:31" x14ac:dyDescent="0.25">
      <c r="A163" s="513" t="s">
        <v>593</v>
      </c>
      <c r="B163" s="595"/>
      <c r="C163" s="596"/>
      <c r="D163" s="234"/>
      <c r="E163" s="234"/>
      <c r="F163" s="234"/>
      <c r="G163" s="234"/>
      <c r="H163" s="234"/>
      <c r="I163" s="218"/>
      <c r="J163" s="218"/>
      <c r="K163" s="218"/>
      <c r="L163" s="218"/>
      <c r="M163" s="218"/>
      <c r="N163" s="218"/>
      <c r="O163" s="218"/>
      <c r="P163" s="218"/>
      <c r="Q163" s="218"/>
      <c r="R163" s="218"/>
      <c r="S163" s="218"/>
      <c r="T163" s="218"/>
      <c r="U163" s="218"/>
      <c r="V163" s="218"/>
      <c r="W163" s="218"/>
      <c r="X163" s="218"/>
      <c r="Y163" s="218"/>
      <c r="AC163" s="301"/>
      <c r="AD163" s="216"/>
      <c r="AE163" s="216"/>
    </row>
    <row r="164" spans="1:31" s="689" customFormat="1" ht="21" x14ac:dyDescent="0.35">
      <c r="A164" s="690" t="s">
        <v>594</v>
      </c>
      <c r="B164" s="691" t="s">
        <v>1084</v>
      </c>
      <c r="C164" s="678"/>
      <c r="D164" s="678"/>
      <c r="E164" s="679"/>
      <c r="F164" s="679"/>
      <c r="G164" s="679"/>
      <c r="H164" s="680"/>
      <c r="I164" s="681"/>
      <c r="J164" s="682"/>
      <c r="K164" s="683"/>
      <c r="L164" s="684"/>
      <c r="M164" s="684"/>
      <c r="N164" s="678"/>
      <c r="O164" s="678"/>
      <c r="P164" s="678"/>
      <c r="Q164" s="678"/>
      <c r="R164" s="678"/>
      <c r="S164" s="678"/>
      <c r="T164" s="678"/>
      <c r="U164" s="678"/>
      <c r="V164" s="678"/>
      <c r="W164" s="678"/>
      <c r="X164" s="678"/>
      <c r="Y164" s="678"/>
      <c r="Z164" s="678"/>
      <c r="AA164" s="678"/>
      <c r="AB164" s="685"/>
      <c r="AC164" s="686"/>
      <c r="AD164" s="687"/>
      <c r="AE164" s="688"/>
    </row>
    <row r="165" spans="1:31" x14ac:dyDescent="0.25">
      <c r="A165" s="218"/>
      <c r="B165" s="218"/>
      <c r="C165" s="218"/>
      <c r="D165" s="218"/>
      <c r="E165" s="218"/>
      <c r="F165" s="218"/>
      <c r="G165" s="218"/>
      <c r="H165" s="218"/>
      <c r="I165" s="218"/>
      <c r="J165" s="218"/>
      <c r="K165" s="218"/>
      <c r="L165" s="218"/>
      <c r="M165" s="231"/>
      <c r="N165" s="231"/>
      <c r="O165" s="218"/>
      <c r="P165" s="218"/>
      <c r="Q165" s="218"/>
      <c r="R165" s="218"/>
      <c r="S165" s="218"/>
      <c r="T165" s="218"/>
      <c r="U165" s="218"/>
      <c r="V165" s="218"/>
      <c r="W165" s="218"/>
      <c r="X165" s="218"/>
      <c r="Y165" s="218"/>
      <c r="AC165" s="301"/>
      <c r="AD165" s="216"/>
      <c r="AE165" s="216"/>
    </row>
    <row r="166" spans="1:31" s="27" customFormat="1" ht="15.75" thickBot="1" x14ac:dyDescent="0.3">
      <c r="A166"/>
      <c r="B166"/>
      <c r="C166"/>
      <c r="D166"/>
      <c r="E166"/>
      <c r="F166"/>
      <c r="G166"/>
      <c r="H166"/>
      <c r="I166"/>
      <c r="J166"/>
      <c r="K166"/>
      <c r="L166"/>
      <c r="M166"/>
      <c r="N166"/>
      <c r="O166"/>
      <c r="P166"/>
      <c r="Q166"/>
      <c r="R166"/>
      <c r="S166"/>
      <c r="T166"/>
      <c r="U166"/>
      <c r="V166"/>
      <c r="W166"/>
      <c r="X166"/>
      <c r="Y166"/>
    </row>
    <row r="167" spans="1:31" s="27" customFormat="1" ht="45" x14ac:dyDescent="0.25">
      <c r="A167" s="476" t="s">
        <v>1009</v>
      </c>
      <c r="B167" s="477" t="s">
        <v>992</v>
      </c>
      <c r="C167" s="478" t="s">
        <v>993</v>
      </c>
      <c r="D167" s="479" t="s">
        <v>609</v>
      </c>
      <c r="E167" s="479" t="s">
        <v>994</v>
      </c>
      <c r="F167" s="480" t="s">
        <v>1010</v>
      </c>
      <c r="G167" s="480" t="s">
        <v>996</v>
      </c>
      <c r="H167" s="481" t="s">
        <v>997</v>
      </c>
      <c r="I167" s="7"/>
      <c r="J167" s="482"/>
      <c r="K167"/>
      <c r="L167"/>
      <c r="M167"/>
      <c r="N167"/>
      <c r="O167"/>
      <c r="P167"/>
      <c r="Q167"/>
      <c r="R167"/>
      <c r="S167"/>
      <c r="T167"/>
      <c r="U167"/>
      <c r="V167"/>
      <c r="W167"/>
      <c r="X167"/>
      <c r="Y167"/>
    </row>
    <row r="168" spans="1:31" s="27" customFormat="1" x14ac:dyDescent="0.25">
      <c r="A168" s="483" t="s">
        <v>560</v>
      </c>
      <c r="B168" s="424">
        <v>267</v>
      </c>
      <c r="C168" s="29">
        <v>14775978</v>
      </c>
      <c r="D168" s="424">
        <v>157</v>
      </c>
      <c r="E168" s="421">
        <v>6.3537029542695259E-2</v>
      </c>
      <c r="F168" s="29">
        <v>2591050</v>
      </c>
      <c r="G168" s="421">
        <v>6.3105929321886495E-3</v>
      </c>
      <c r="H168" s="484">
        <v>0.58801498127340823</v>
      </c>
      <c r="I168" s="7"/>
      <c r="J168"/>
      <c r="K168"/>
      <c r="L168"/>
      <c r="M168"/>
      <c r="N168"/>
      <c r="O168"/>
      <c r="P168"/>
      <c r="Q168"/>
      <c r="R168"/>
      <c r="S168"/>
      <c r="T168"/>
      <c r="U168"/>
      <c r="V168"/>
      <c r="W168"/>
      <c r="X168"/>
      <c r="Y168"/>
    </row>
    <row r="169" spans="1:31" s="27" customFormat="1" x14ac:dyDescent="0.25">
      <c r="A169" s="483" t="s">
        <v>561</v>
      </c>
      <c r="B169" s="424">
        <v>651</v>
      </c>
      <c r="C169" s="29">
        <v>285267949.36000001</v>
      </c>
      <c r="D169" s="424">
        <v>358</v>
      </c>
      <c r="E169" s="421">
        <v>0.14488061513557265</v>
      </c>
      <c r="F169" s="29">
        <v>138169436.94699997</v>
      </c>
      <c r="G169" s="421">
        <v>0.33651649803833322</v>
      </c>
      <c r="H169" s="484">
        <v>0.54992319508448539</v>
      </c>
      <c r="I169" s="7"/>
      <c r="J169"/>
      <c r="K169"/>
      <c r="L169"/>
      <c r="M169"/>
      <c r="N169"/>
      <c r="O169"/>
      <c r="P169"/>
      <c r="Q169"/>
      <c r="R169"/>
      <c r="S169"/>
      <c r="T169"/>
      <c r="U169"/>
      <c r="V169"/>
      <c r="W169"/>
      <c r="X169"/>
      <c r="Y169"/>
    </row>
    <row r="170" spans="1:31" s="27" customFormat="1" x14ac:dyDescent="0.25">
      <c r="A170" s="483" t="s">
        <v>562</v>
      </c>
      <c r="B170" s="424">
        <v>198</v>
      </c>
      <c r="C170" s="29">
        <v>65113207</v>
      </c>
      <c r="D170" s="424">
        <v>122</v>
      </c>
      <c r="E170" s="421">
        <v>4.9372723593686767E-2</v>
      </c>
      <c r="F170" s="29">
        <v>34627949.5</v>
      </c>
      <c r="G170" s="421">
        <v>8.4337582590411408E-2</v>
      </c>
      <c r="H170" s="484">
        <v>0.61616161616161613</v>
      </c>
      <c r="I170" s="7"/>
      <c r="J170"/>
      <c r="K170" s="443"/>
      <c r="L170"/>
      <c r="M170"/>
      <c r="N170"/>
      <c r="O170"/>
      <c r="P170"/>
      <c r="Q170"/>
      <c r="R170"/>
      <c r="S170"/>
      <c r="T170"/>
      <c r="U170"/>
      <c r="V170"/>
      <c r="W170"/>
      <c r="X170"/>
      <c r="Y170"/>
    </row>
    <row r="171" spans="1:31" s="27" customFormat="1" x14ac:dyDescent="0.25">
      <c r="A171" s="483" t="s">
        <v>865</v>
      </c>
      <c r="B171" s="424">
        <v>1816</v>
      </c>
      <c r="C171" s="29">
        <v>28874212.710000001</v>
      </c>
      <c r="D171" s="424">
        <v>1268</v>
      </c>
      <c r="E171" s="421">
        <v>0.51315256980979362</v>
      </c>
      <c r="F171" s="29">
        <v>16530127.349999996</v>
      </c>
      <c r="G171" s="421">
        <v>4.0259703526789627E-2</v>
      </c>
      <c r="H171" s="484">
        <v>0.69823788546255505</v>
      </c>
      <c r="I171" s="7"/>
      <c r="J171"/>
      <c r="K171" s="443"/>
      <c r="L171"/>
      <c r="M171"/>
      <c r="N171"/>
      <c r="O171"/>
      <c r="P171"/>
      <c r="Q171"/>
      <c r="R171"/>
      <c r="S171"/>
      <c r="T171"/>
      <c r="U171"/>
      <c r="V171"/>
      <c r="W171"/>
      <c r="X171"/>
      <c r="Y171"/>
    </row>
    <row r="172" spans="1:31" s="27" customFormat="1" x14ac:dyDescent="0.25">
      <c r="A172" s="483" t="s">
        <v>866</v>
      </c>
      <c r="B172" s="424">
        <v>328</v>
      </c>
      <c r="C172" s="29">
        <v>169815948.78999999</v>
      </c>
      <c r="D172" s="424">
        <v>232</v>
      </c>
      <c r="E172" s="421">
        <v>9.3889113719142048E-2</v>
      </c>
      <c r="F172" s="29">
        <v>124652374</v>
      </c>
      <c r="G172" s="421">
        <v>0.30359521828792813</v>
      </c>
      <c r="H172" s="484">
        <v>0.70731707317073167</v>
      </c>
      <c r="I172" s="7"/>
      <c r="J172"/>
      <c r="K172" s="443"/>
      <c r="L172"/>
      <c r="M172"/>
      <c r="N172"/>
      <c r="O172"/>
      <c r="P172"/>
      <c r="Q172"/>
      <c r="R172"/>
      <c r="S172"/>
      <c r="T172"/>
      <c r="U172"/>
      <c r="V172"/>
      <c r="W172"/>
      <c r="X172"/>
      <c r="Y172"/>
    </row>
    <row r="173" spans="1:31" s="27" customFormat="1" x14ac:dyDescent="0.25">
      <c r="A173" s="483" t="s">
        <v>565</v>
      </c>
      <c r="B173" s="424">
        <v>510</v>
      </c>
      <c r="C173" s="29">
        <v>137246301.56999999</v>
      </c>
      <c r="D173" s="424">
        <v>334</v>
      </c>
      <c r="E173" s="421">
        <v>0.13516794819910968</v>
      </c>
      <c r="F173" s="29">
        <v>94016471</v>
      </c>
      <c r="G173" s="421">
        <v>0.22898040462434888</v>
      </c>
      <c r="H173" s="484">
        <v>0.65490196078431373</v>
      </c>
      <c r="I173" s="7"/>
      <c r="J173"/>
      <c r="K173" s="443"/>
      <c r="L173"/>
      <c r="M173"/>
      <c r="N173"/>
      <c r="O173"/>
      <c r="P173"/>
      <c r="Q173"/>
      <c r="R173"/>
      <c r="S173"/>
      <c r="T173"/>
      <c r="U173"/>
      <c r="V173"/>
      <c r="W173"/>
      <c r="X173"/>
      <c r="Y173"/>
    </row>
    <row r="174" spans="1:31" s="27" customFormat="1" ht="15.75" thickBot="1" x14ac:dyDescent="0.3">
      <c r="A174" s="485" t="s">
        <v>337</v>
      </c>
      <c r="B174" s="486">
        <v>3770</v>
      </c>
      <c r="C174" s="630">
        <v>701093597.42999995</v>
      </c>
      <c r="D174" s="487">
        <v>2471</v>
      </c>
      <c r="E174" s="488">
        <v>1</v>
      </c>
      <c r="F174" s="630">
        <v>410587408.79699999</v>
      </c>
      <c r="G174" s="488">
        <v>1</v>
      </c>
      <c r="H174" s="488">
        <v>0.65543766578249341</v>
      </c>
      <c r="I174" s="7"/>
      <c r="J174"/>
      <c r="K174" s="443"/>
      <c r="L174"/>
      <c r="M174"/>
      <c r="N174"/>
      <c r="O174"/>
      <c r="P174"/>
      <c r="Q174"/>
      <c r="R174"/>
      <c r="S174"/>
      <c r="T174"/>
      <c r="U174"/>
      <c r="V174"/>
      <c r="W174"/>
      <c r="X174"/>
      <c r="Y174"/>
    </row>
    <row r="175" spans="1:31" s="27" customFormat="1" ht="15.75" thickBot="1" x14ac:dyDescent="0.3">
      <c r="A175"/>
      <c r="B175"/>
      <c r="C175"/>
      <c r="D175"/>
      <c r="E175"/>
      <c r="F175"/>
      <c r="G175"/>
      <c r="H175"/>
      <c r="I175" s="7"/>
      <c r="J175"/>
      <c r="K175"/>
      <c r="L175"/>
      <c r="M175"/>
      <c r="N175"/>
      <c r="O175"/>
      <c r="P175"/>
      <c r="Q175"/>
      <c r="R175"/>
      <c r="S175"/>
      <c r="T175"/>
      <c r="U175"/>
      <c r="V175"/>
      <c r="W175"/>
      <c r="X175"/>
      <c r="Y175"/>
    </row>
    <row r="176" spans="1:31" s="27" customFormat="1" ht="45" x14ac:dyDescent="0.25">
      <c r="A176" s="489" t="s">
        <v>1011</v>
      </c>
      <c r="B176" s="477" t="s">
        <v>992</v>
      </c>
      <c r="C176" s="478" t="s">
        <v>993</v>
      </c>
      <c r="D176" s="479" t="s">
        <v>609</v>
      </c>
      <c r="E176" s="479" t="s">
        <v>994</v>
      </c>
      <c r="F176" s="480" t="s">
        <v>995</v>
      </c>
      <c r="G176" s="480" t="s">
        <v>996</v>
      </c>
      <c r="H176" s="481" t="s">
        <v>997</v>
      </c>
      <c r="I176" s="7"/>
      <c r="J176"/>
      <c r="K176"/>
      <c r="L176"/>
      <c r="M176"/>
      <c r="N176"/>
      <c r="O176"/>
      <c r="P176"/>
      <c r="Q176"/>
      <c r="R176"/>
      <c r="S176"/>
      <c r="T176"/>
      <c r="U176"/>
      <c r="V176"/>
      <c r="W176"/>
      <c r="X176"/>
      <c r="Y176"/>
    </row>
    <row r="177" spans="1:25" s="27" customFormat="1" x14ac:dyDescent="0.25">
      <c r="A177" s="483" t="s">
        <v>1012</v>
      </c>
      <c r="B177" s="424">
        <v>354</v>
      </c>
      <c r="C177" s="86">
        <v>42553593.200000003</v>
      </c>
      <c r="D177" s="424">
        <v>191</v>
      </c>
      <c r="E177" s="421">
        <v>8.1484641638225261E-2</v>
      </c>
      <c r="F177" s="86">
        <v>18291188.873</v>
      </c>
      <c r="G177" s="421">
        <v>4.887113658376243E-2</v>
      </c>
      <c r="H177" s="484">
        <v>0.53954802259887003</v>
      </c>
      <c r="I177" s="7"/>
      <c r="J177"/>
      <c r="K177"/>
      <c r="L177"/>
      <c r="M177"/>
      <c r="N177"/>
      <c r="O177"/>
      <c r="P177"/>
      <c r="Q177"/>
      <c r="R177"/>
      <c r="S177"/>
      <c r="T177"/>
      <c r="U177"/>
      <c r="V177"/>
      <c r="W177"/>
      <c r="X177"/>
      <c r="Y177"/>
    </row>
    <row r="178" spans="1:25" s="27" customFormat="1" x14ac:dyDescent="0.25">
      <c r="A178" s="483" t="s">
        <v>1013</v>
      </c>
      <c r="B178" s="424">
        <v>10</v>
      </c>
      <c r="C178" s="86">
        <v>4500700</v>
      </c>
      <c r="D178" s="424">
        <v>5</v>
      </c>
      <c r="E178" s="421">
        <v>2.1331058020477816E-3</v>
      </c>
      <c r="F178" s="86">
        <v>1468100</v>
      </c>
      <c r="G178" s="421">
        <v>3.9225288261349649E-3</v>
      </c>
      <c r="H178" s="484">
        <v>0.5</v>
      </c>
      <c r="I178" s="7"/>
      <c r="J178"/>
      <c r="K178"/>
      <c r="L178"/>
      <c r="M178"/>
      <c r="N178"/>
      <c r="O178"/>
      <c r="P178"/>
      <c r="Q178"/>
      <c r="R178"/>
      <c r="S178"/>
      <c r="T178"/>
      <c r="U178"/>
      <c r="V178"/>
      <c r="W178"/>
      <c r="X178"/>
      <c r="Y178"/>
    </row>
    <row r="179" spans="1:25" s="27" customFormat="1" x14ac:dyDescent="0.25">
      <c r="A179" s="483" t="s">
        <v>1014</v>
      </c>
      <c r="B179" s="424">
        <v>2395</v>
      </c>
      <c r="C179" s="86">
        <v>266444755.64000002</v>
      </c>
      <c r="D179" s="424">
        <v>1593</v>
      </c>
      <c r="E179" s="421">
        <v>0.67960750853242324</v>
      </c>
      <c r="F179" s="86">
        <v>134441765.63700005</v>
      </c>
      <c r="G179" s="421">
        <v>0.35920693491425237</v>
      </c>
      <c r="H179" s="484">
        <v>0.66513569937369521</v>
      </c>
      <c r="I179" s="7"/>
      <c r="J179"/>
      <c r="K179"/>
      <c r="L179"/>
      <c r="M179"/>
      <c r="N179"/>
      <c r="O179"/>
      <c r="P179"/>
      <c r="Q179"/>
      <c r="R179"/>
      <c r="S179"/>
      <c r="T179"/>
      <c r="U179"/>
      <c r="V179"/>
      <c r="W179"/>
      <c r="X179"/>
      <c r="Y179"/>
    </row>
    <row r="180" spans="1:25" s="27" customFormat="1" x14ac:dyDescent="0.25">
      <c r="A180" s="483" t="s">
        <v>1015</v>
      </c>
      <c r="B180" s="424">
        <v>637</v>
      </c>
      <c r="C180" s="86">
        <v>264349167.34000003</v>
      </c>
      <c r="D180" s="424">
        <v>452</v>
      </c>
      <c r="E180" s="421">
        <v>0.19283276450511946</v>
      </c>
      <c r="F180" s="86">
        <v>184822812.28699994</v>
      </c>
      <c r="G180" s="421">
        <v>0.49381704851378577</v>
      </c>
      <c r="H180" s="484">
        <v>0.7095761381475667</v>
      </c>
      <c r="I180" s="7"/>
      <c r="J180"/>
      <c r="K180"/>
      <c r="L180"/>
      <c r="M180"/>
      <c r="N180"/>
      <c r="O180"/>
      <c r="P180"/>
      <c r="Q180"/>
      <c r="R180"/>
      <c r="S180"/>
      <c r="T180"/>
      <c r="U180"/>
      <c r="V180"/>
      <c r="W180"/>
      <c r="X180"/>
      <c r="Y180"/>
    </row>
    <row r="181" spans="1:25" s="27" customFormat="1" x14ac:dyDescent="0.25">
      <c r="A181" s="483" t="s">
        <v>1016</v>
      </c>
      <c r="B181" s="424">
        <v>171</v>
      </c>
      <c r="C181" s="86">
        <v>62650831.25</v>
      </c>
      <c r="D181" s="424">
        <v>103</v>
      </c>
      <c r="E181" s="421">
        <v>4.3941979522184302E-2</v>
      </c>
      <c r="F181" s="86">
        <v>35249992</v>
      </c>
      <c r="G181" s="421">
        <v>9.4182351162064512E-2</v>
      </c>
      <c r="H181" s="484">
        <v>0.60233918128654973</v>
      </c>
      <c r="I181" s="7"/>
      <c r="J181"/>
      <c r="K181"/>
      <c r="L181"/>
      <c r="M181"/>
      <c r="N181"/>
      <c r="O181"/>
      <c r="P181"/>
      <c r="Q181"/>
      <c r="R181"/>
      <c r="S181"/>
      <c r="T181"/>
      <c r="U181"/>
      <c r="V181"/>
      <c r="W181"/>
      <c r="X181"/>
      <c r="Y181"/>
    </row>
    <row r="182" spans="1:25" s="27" customFormat="1" ht="15.75" thickBot="1" x14ac:dyDescent="0.3">
      <c r="A182" s="485" t="s">
        <v>337</v>
      </c>
      <c r="B182" s="486">
        <v>3567</v>
      </c>
      <c r="C182" s="486">
        <v>640499047.43000007</v>
      </c>
      <c r="D182" s="486">
        <v>2344</v>
      </c>
      <c r="E182" s="488">
        <v>1</v>
      </c>
      <c r="F182" s="486">
        <v>374273858.79699999</v>
      </c>
      <c r="G182" s="488">
        <v>1</v>
      </c>
      <c r="H182" s="488">
        <v>0.65713484721054105</v>
      </c>
      <c r="I182" s="7"/>
      <c r="J182"/>
      <c r="K182"/>
      <c r="L182"/>
      <c r="M182"/>
      <c r="N182"/>
      <c r="O182"/>
      <c r="P182"/>
      <c r="Q182"/>
      <c r="R182"/>
      <c r="S182"/>
      <c r="T182"/>
      <c r="U182"/>
      <c r="V182"/>
      <c r="W182"/>
      <c r="X182"/>
      <c r="Y182"/>
    </row>
    <row r="183" spans="1:25" s="27" customFormat="1" ht="15.75" thickBot="1" x14ac:dyDescent="0.3">
      <c r="A183"/>
      <c r="B183"/>
      <c r="C183"/>
      <c r="D183"/>
      <c r="E183"/>
      <c r="F183"/>
      <c r="G183" s="490"/>
      <c r="H183"/>
      <c r="I183" s="7"/>
      <c r="J183"/>
      <c r="K183"/>
      <c r="L183"/>
      <c r="M183"/>
      <c r="N183"/>
      <c r="O183"/>
      <c r="P183"/>
      <c r="Q183"/>
      <c r="R183"/>
      <c r="S183"/>
      <c r="T183"/>
      <c r="U183"/>
      <c r="V183"/>
      <c r="W183"/>
      <c r="X183"/>
      <c r="Y183"/>
    </row>
    <row r="184" spans="1:25" s="27" customFormat="1" ht="45" x14ac:dyDescent="0.25">
      <c r="A184" s="489" t="s">
        <v>1017</v>
      </c>
      <c r="B184" s="477" t="s">
        <v>992</v>
      </c>
      <c r="C184" s="478" t="s">
        <v>993</v>
      </c>
      <c r="D184" s="479" t="s">
        <v>609</v>
      </c>
      <c r="E184" s="479" t="s">
        <v>994</v>
      </c>
      <c r="F184" s="480" t="s">
        <v>995</v>
      </c>
      <c r="G184" s="480" t="s">
        <v>996</v>
      </c>
      <c r="H184" s="481" t="s">
        <v>997</v>
      </c>
      <c r="I184" s="7"/>
      <c r="J184"/>
      <c r="K184"/>
      <c r="L184"/>
      <c r="M184"/>
      <c r="N184"/>
      <c r="O184"/>
      <c r="P184"/>
      <c r="Q184"/>
      <c r="R184"/>
      <c r="S184"/>
      <c r="T184"/>
      <c r="U184"/>
      <c r="V184"/>
      <c r="W184"/>
      <c r="X184"/>
      <c r="Y184"/>
    </row>
    <row r="185" spans="1:25" s="27" customFormat="1" x14ac:dyDescent="0.25">
      <c r="A185" s="483" t="s">
        <v>986</v>
      </c>
      <c r="B185" s="424">
        <v>2724</v>
      </c>
      <c r="C185" s="86">
        <v>43606473.220000006</v>
      </c>
      <c r="D185" s="424">
        <v>1939</v>
      </c>
      <c r="E185" s="421">
        <v>0.78502024291497974</v>
      </c>
      <c r="F185" s="86">
        <v>26558890.896999996</v>
      </c>
      <c r="G185" s="421">
        <v>6.4685108037813882E-2</v>
      </c>
      <c r="H185" s="484">
        <v>0.71182085168869313</v>
      </c>
      <c r="I185" s="7"/>
      <c r="J185"/>
      <c r="K185"/>
      <c r="L185"/>
      <c r="M185"/>
      <c r="N185"/>
      <c r="O185"/>
      <c r="P185"/>
      <c r="Q185"/>
      <c r="R185"/>
      <c r="S185"/>
      <c r="T185"/>
      <c r="U185"/>
      <c r="V185"/>
      <c r="W185"/>
      <c r="X185"/>
      <c r="Y185"/>
    </row>
    <row r="186" spans="1:25" s="27" customFormat="1" x14ac:dyDescent="0.25">
      <c r="A186" s="483" t="s">
        <v>987</v>
      </c>
      <c r="B186" s="424">
        <v>303</v>
      </c>
      <c r="C186" s="86">
        <v>22187201.630000003</v>
      </c>
      <c r="D186" s="424">
        <v>182</v>
      </c>
      <c r="E186" s="421">
        <v>7.3684210526315783E-2</v>
      </c>
      <c r="F186" s="86">
        <v>11527070.399999999</v>
      </c>
      <c r="G186" s="421">
        <v>2.8074583275151381E-2</v>
      </c>
      <c r="H186" s="484">
        <v>0.60066006600660071</v>
      </c>
      <c r="I186" s="7"/>
      <c r="J186"/>
      <c r="K186"/>
      <c r="L186"/>
      <c r="M186"/>
      <c r="N186"/>
      <c r="O186"/>
      <c r="P186"/>
      <c r="Q186"/>
      <c r="R186"/>
      <c r="S186"/>
      <c r="T186"/>
      <c r="U186"/>
      <c r="V186"/>
      <c r="W186"/>
      <c r="X186"/>
      <c r="Y186"/>
    </row>
    <row r="187" spans="1:25" s="27" customFormat="1" x14ac:dyDescent="0.25">
      <c r="A187" s="483" t="s">
        <v>988</v>
      </c>
      <c r="B187" s="424">
        <v>518</v>
      </c>
      <c r="C187" s="86">
        <v>257503287.88</v>
      </c>
      <c r="D187" s="424">
        <v>292</v>
      </c>
      <c r="E187" s="421">
        <v>0.11821862348178137</v>
      </c>
      <c r="F187" s="86">
        <v>141238347.5</v>
      </c>
      <c r="G187" s="421">
        <v>0.34399093706702089</v>
      </c>
      <c r="H187" s="484">
        <v>0.56370656370656369</v>
      </c>
      <c r="I187" s="7"/>
      <c r="J187"/>
      <c r="K187"/>
      <c r="L187"/>
      <c r="M187"/>
      <c r="N187"/>
      <c r="O187"/>
      <c r="P187"/>
      <c r="Q187"/>
      <c r="R187"/>
      <c r="S187"/>
      <c r="T187"/>
      <c r="U187"/>
      <c r="V187"/>
      <c r="W187"/>
      <c r="X187"/>
      <c r="Y187"/>
    </row>
    <row r="188" spans="1:25" s="27" customFormat="1" x14ac:dyDescent="0.25">
      <c r="A188" s="483" t="s">
        <v>989</v>
      </c>
      <c r="B188" s="424">
        <v>94</v>
      </c>
      <c r="C188" s="86">
        <v>305215934.69999999</v>
      </c>
      <c r="D188" s="424">
        <v>49</v>
      </c>
      <c r="E188" s="421">
        <v>1.9838056680161944E-2</v>
      </c>
      <c r="F188" s="86">
        <v>162087150</v>
      </c>
      <c r="G188" s="421">
        <v>0.39476892502599392</v>
      </c>
      <c r="H188" s="484">
        <v>0.52127659574468088</v>
      </c>
      <c r="I188" s="7"/>
      <c r="J188"/>
      <c r="K188"/>
      <c r="L188"/>
      <c r="M188"/>
      <c r="N188"/>
      <c r="O188"/>
      <c r="P188"/>
      <c r="Q188"/>
      <c r="R188"/>
      <c r="S188"/>
      <c r="T188"/>
      <c r="U188"/>
      <c r="V188"/>
      <c r="W188"/>
      <c r="X188"/>
      <c r="Y188"/>
    </row>
    <row r="189" spans="1:25" s="27" customFormat="1" x14ac:dyDescent="0.25">
      <c r="A189" s="483" t="s">
        <v>990</v>
      </c>
      <c r="B189" s="424">
        <v>9</v>
      </c>
      <c r="C189" s="86">
        <v>72580700</v>
      </c>
      <c r="D189" s="424">
        <v>8</v>
      </c>
      <c r="E189" s="421">
        <v>3.2388663967611335E-3</v>
      </c>
      <c r="F189" s="86">
        <v>69175950</v>
      </c>
      <c r="G189" s="421">
        <v>0.16848044659401998</v>
      </c>
      <c r="H189" s="484">
        <v>0.88888888888888884</v>
      </c>
      <c r="I189" s="7"/>
      <c r="J189"/>
      <c r="K189"/>
      <c r="L189"/>
      <c r="M189"/>
      <c r="N189"/>
      <c r="O189"/>
      <c r="P189"/>
      <c r="Q189"/>
      <c r="R189"/>
      <c r="S189"/>
      <c r="T189"/>
      <c r="U189"/>
      <c r="V189"/>
      <c r="W189"/>
      <c r="X189"/>
      <c r="Y189"/>
    </row>
    <row r="190" spans="1:25" s="27" customFormat="1" ht="15.75" thickBot="1" x14ac:dyDescent="0.3">
      <c r="A190" s="485" t="s">
        <v>337</v>
      </c>
      <c r="B190" s="486">
        <v>3648</v>
      </c>
      <c r="C190" s="486">
        <v>701093597.43000007</v>
      </c>
      <c r="D190" s="486">
        <v>2470</v>
      </c>
      <c r="E190" s="488">
        <v>1</v>
      </c>
      <c r="F190" s="486">
        <v>410587408.79699999</v>
      </c>
      <c r="G190" s="488">
        <v>1</v>
      </c>
      <c r="H190" s="488">
        <v>0.67708333333333337</v>
      </c>
      <c r="I190" s="7"/>
      <c r="J190"/>
      <c r="K190"/>
      <c r="L190"/>
      <c r="M190"/>
      <c r="N190"/>
      <c r="O190"/>
      <c r="P190"/>
      <c r="Q190"/>
      <c r="R190"/>
      <c r="S190"/>
      <c r="T190"/>
      <c r="U190"/>
      <c r="V190"/>
      <c r="W190"/>
      <c r="X190"/>
      <c r="Y190"/>
    </row>
    <row r="191" spans="1:25" s="27" customFormat="1" ht="15.75" thickBot="1" x14ac:dyDescent="0.3">
      <c r="A191"/>
      <c r="B191"/>
      <c r="C191"/>
      <c r="D191"/>
      <c r="E191"/>
      <c r="F191"/>
      <c r="G191"/>
      <c r="H191"/>
      <c r="I191" s="7"/>
      <c r="J191"/>
      <c r="K191"/>
      <c r="L191"/>
      <c r="M191"/>
      <c r="N191"/>
      <c r="O191"/>
      <c r="P191"/>
      <c r="Q191"/>
      <c r="R191"/>
      <c r="S191"/>
      <c r="T191"/>
      <c r="U191"/>
      <c r="V191"/>
      <c r="W191"/>
      <c r="X191"/>
      <c r="Y191"/>
    </row>
    <row r="192" spans="1:25" s="27" customFormat="1" ht="45" x14ac:dyDescent="0.25">
      <c r="A192" s="489" t="s">
        <v>991</v>
      </c>
      <c r="B192" s="477" t="s">
        <v>992</v>
      </c>
      <c r="C192" s="478" t="s">
        <v>993</v>
      </c>
      <c r="D192" s="479" t="s">
        <v>609</v>
      </c>
      <c r="E192" s="479" t="s">
        <v>994</v>
      </c>
      <c r="F192" s="480" t="s">
        <v>995</v>
      </c>
      <c r="G192" s="480" t="s">
        <v>996</v>
      </c>
      <c r="H192" s="481" t="s">
        <v>997</v>
      </c>
      <c r="I192" s="7"/>
      <c r="J192"/>
      <c r="K192"/>
      <c r="L192"/>
      <c r="M192"/>
      <c r="N192"/>
      <c r="O192"/>
      <c r="P192"/>
      <c r="Q192"/>
      <c r="R192"/>
      <c r="S192"/>
      <c r="T192"/>
      <c r="U192"/>
      <c r="V192"/>
      <c r="W192"/>
      <c r="X192"/>
      <c r="Y192"/>
    </row>
    <row r="193" spans="1:25" s="27" customFormat="1" x14ac:dyDescent="0.25">
      <c r="A193" s="483" t="s">
        <v>566</v>
      </c>
      <c r="B193" s="424">
        <v>57</v>
      </c>
      <c r="C193" s="29">
        <v>485200</v>
      </c>
      <c r="D193" s="424">
        <v>26</v>
      </c>
      <c r="E193" s="631">
        <v>1.0522055847834885E-2</v>
      </c>
      <c r="F193" s="86">
        <v>213000</v>
      </c>
      <c r="G193" s="631">
        <v>5.1876895256987797E-4</v>
      </c>
      <c r="H193" s="484">
        <v>0.45614035087719296</v>
      </c>
      <c r="I193" s="7"/>
      <c r="J193"/>
      <c r="K193"/>
      <c r="L193"/>
      <c r="M193"/>
      <c r="N193"/>
      <c r="O193"/>
      <c r="P193"/>
      <c r="Q193"/>
      <c r="R193"/>
      <c r="S193"/>
      <c r="T193"/>
      <c r="U193"/>
      <c r="V193"/>
      <c r="W193"/>
      <c r="X193"/>
      <c r="Y193"/>
    </row>
    <row r="194" spans="1:25" s="27" customFormat="1" x14ac:dyDescent="0.25">
      <c r="A194" s="483" t="s">
        <v>1087</v>
      </c>
      <c r="B194" s="424">
        <v>1037</v>
      </c>
      <c r="C194" s="29">
        <v>4096334</v>
      </c>
      <c r="D194" s="424">
        <v>679</v>
      </c>
      <c r="E194" s="631">
        <v>0.27478753541076489</v>
      </c>
      <c r="F194" s="86">
        <v>2933951</v>
      </c>
      <c r="G194" s="631">
        <v>7.1457403153114846E-3</v>
      </c>
      <c r="H194" s="484">
        <v>0.65477338476374158</v>
      </c>
      <c r="I194" s="7"/>
      <c r="J194"/>
      <c r="K194"/>
      <c r="L194"/>
      <c r="M194"/>
      <c r="N194"/>
      <c r="O194"/>
      <c r="P194"/>
      <c r="Q194"/>
      <c r="R194"/>
      <c r="S194"/>
      <c r="T194"/>
      <c r="U194"/>
      <c r="V194"/>
      <c r="W194"/>
      <c r="X194"/>
      <c r="Y194"/>
    </row>
    <row r="195" spans="1:25" s="27" customFormat="1" x14ac:dyDescent="0.25">
      <c r="A195" s="483" t="s">
        <v>1088</v>
      </c>
      <c r="B195" s="424">
        <v>5</v>
      </c>
      <c r="C195" s="29">
        <v>631300</v>
      </c>
      <c r="D195" s="424">
        <v>5</v>
      </c>
      <c r="E195" s="631">
        <v>2.0234722784297854E-3</v>
      </c>
      <c r="F195" s="86">
        <v>583100</v>
      </c>
      <c r="G195" s="631">
        <v>1.4201604518473984E-3</v>
      </c>
      <c r="H195" s="484">
        <v>1</v>
      </c>
      <c r="I195" s="7"/>
      <c r="J195"/>
      <c r="K195"/>
      <c r="L195"/>
      <c r="M195"/>
      <c r="N195"/>
      <c r="O195"/>
      <c r="P195"/>
      <c r="Q195"/>
      <c r="R195"/>
      <c r="S195"/>
      <c r="T195"/>
      <c r="U195"/>
      <c r="V195"/>
      <c r="W195"/>
      <c r="X195"/>
      <c r="Y195"/>
    </row>
    <row r="196" spans="1:25" s="27" customFormat="1" x14ac:dyDescent="0.25">
      <c r="A196" s="483" t="s">
        <v>1089</v>
      </c>
      <c r="B196" s="424">
        <v>10</v>
      </c>
      <c r="C196" s="29">
        <v>1177950</v>
      </c>
      <c r="D196" s="424">
        <v>8</v>
      </c>
      <c r="E196" s="631">
        <v>3.2375556454876568E-3</v>
      </c>
      <c r="F196" s="86">
        <v>590000</v>
      </c>
      <c r="G196" s="631">
        <v>1.4369656432686761E-3</v>
      </c>
      <c r="H196" s="484">
        <v>0.8</v>
      </c>
      <c r="I196" s="7"/>
      <c r="J196"/>
      <c r="K196"/>
      <c r="L196"/>
      <c r="M196"/>
      <c r="N196"/>
      <c r="O196"/>
      <c r="P196"/>
      <c r="Q196"/>
      <c r="R196"/>
      <c r="S196"/>
      <c r="T196"/>
      <c r="U196"/>
      <c r="V196"/>
      <c r="W196"/>
      <c r="X196"/>
      <c r="Y196"/>
    </row>
    <row r="197" spans="1:25" s="27" customFormat="1" x14ac:dyDescent="0.25">
      <c r="A197" s="483" t="s">
        <v>567</v>
      </c>
      <c r="B197" s="424">
        <v>4</v>
      </c>
      <c r="C197" s="29">
        <v>3465000</v>
      </c>
      <c r="D197" s="424">
        <v>2</v>
      </c>
      <c r="E197" s="631">
        <v>8.0938891137191421E-4</v>
      </c>
      <c r="F197" s="86">
        <v>2000000</v>
      </c>
      <c r="G197" s="631">
        <v>4.871069977181953E-3</v>
      </c>
      <c r="H197" s="484">
        <v>0.5</v>
      </c>
      <c r="I197" s="7"/>
      <c r="J197"/>
      <c r="K197"/>
      <c r="L197"/>
      <c r="M197"/>
      <c r="N197"/>
      <c r="O197"/>
      <c r="P197"/>
      <c r="Q197"/>
      <c r="R197"/>
      <c r="S197"/>
      <c r="T197"/>
      <c r="U197"/>
      <c r="V197"/>
      <c r="W197"/>
      <c r="X197"/>
      <c r="Y197"/>
    </row>
    <row r="198" spans="1:25" s="27" customFormat="1" x14ac:dyDescent="0.25">
      <c r="A198" s="483" t="s">
        <v>568</v>
      </c>
      <c r="B198" s="424">
        <v>10</v>
      </c>
      <c r="C198" s="29">
        <v>87100</v>
      </c>
      <c r="D198" s="424">
        <v>8</v>
      </c>
      <c r="E198" s="631">
        <v>3.2375556454876568E-3</v>
      </c>
      <c r="F198" s="86">
        <v>67900</v>
      </c>
      <c r="G198" s="631">
        <v>1.6537282572532731E-4</v>
      </c>
      <c r="H198" s="484">
        <v>0.8</v>
      </c>
      <c r="I198" s="7"/>
      <c r="J198"/>
      <c r="K198"/>
      <c r="L198"/>
      <c r="M198"/>
      <c r="N198"/>
      <c r="O198"/>
      <c r="P198"/>
      <c r="Q198"/>
      <c r="R198"/>
      <c r="S198"/>
      <c r="T198"/>
      <c r="U198"/>
      <c r="V198"/>
      <c r="W198"/>
      <c r="X198"/>
      <c r="Y198"/>
    </row>
    <row r="199" spans="1:25" s="27" customFormat="1" x14ac:dyDescent="0.25">
      <c r="A199" s="483" t="s">
        <v>570</v>
      </c>
      <c r="B199" s="424">
        <v>6</v>
      </c>
      <c r="C199" s="29">
        <v>1549900</v>
      </c>
      <c r="D199" s="424">
        <v>2</v>
      </c>
      <c r="E199" s="631">
        <v>8.0938891137191421E-4</v>
      </c>
      <c r="F199" s="86">
        <v>486500</v>
      </c>
      <c r="G199" s="631">
        <v>1.1848877719495101E-3</v>
      </c>
      <c r="H199" s="484">
        <v>0.33333333333333331</v>
      </c>
      <c r="I199" s="7"/>
      <c r="J199"/>
      <c r="K199"/>
      <c r="L199"/>
      <c r="M199"/>
      <c r="N199"/>
      <c r="O199"/>
      <c r="P199"/>
      <c r="Q199"/>
      <c r="R199"/>
      <c r="S199"/>
      <c r="T199"/>
      <c r="U199"/>
      <c r="V199"/>
      <c r="W199"/>
      <c r="X199"/>
      <c r="Y199"/>
    </row>
    <row r="200" spans="1:25" s="27" customFormat="1" x14ac:dyDescent="0.25">
      <c r="A200" s="483" t="s">
        <v>571</v>
      </c>
      <c r="B200" s="424">
        <v>157</v>
      </c>
      <c r="C200" s="29">
        <v>1346100</v>
      </c>
      <c r="D200" s="424">
        <v>131</v>
      </c>
      <c r="E200" s="631">
        <v>5.3014973694860378E-2</v>
      </c>
      <c r="F200" s="86">
        <v>1119800</v>
      </c>
      <c r="G200" s="631">
        <v>2.7273120802241754E-3</v>
      </c>
      <c r="H200" s="484">
        <v>0.83439490445859876</v>
      </c>
      <c r="I200" s="7"/>
      <c r="J200"/>
      <c r="K200"/>
      <c r="L200"/>
      <c r="M200"/>
      <c r="N200"/>
      <c r="O200"/>
      <c r="P200"/>
      <c r="Q200"/>
      <c r="R200"/>
      <c r="S200"/>
      <c r="T200"/>
      <c r="U200"/>
      <c r="V200"/>
      <c r="W200"/>
      <c r="X200"/>
      <c r="Y200"/>
    </row>
    <row r="201" spans="1:25" s="27" customFormat="1" x14ac:dyDescent="0.25">
      <c r="A201" s="483" t="s">
        <v>572</v>
      </c>
      <c r="B201" s="424">
        <v>54</v>
      </c>
      <c r="C201" s="29">
        <v>6266333</v>
      </c>
      <c r="D201" s="424">
        <v>28</v>
      </c>
      <c r="E201" s="631">
        <v>1.1331444759206799E-2</v>
      </c>
      <c r="F201" s="86">
        <v>3814073</v>
      </c>
      <c r="G201" s="631">
        <v>9.2893082405401516E-3</v>
      </c>
      <c r="H201" s="484">
        <v>0.51851851851851849</v>
      </c>
      <c r="I201" s="7"/>
      <c r="J201"/>
      <c r="K201"/>
      <c r="L201"/>
      <c r="M201"/>
      <c r="N201"/>
      <c r="O201"/>
      <c r="P201"/>
      <c r="Q201"/>
      <c r="R201"/>
      <c r="S201"/>
      <c r="T201"/>
      <c r="U201"/>
      <c r="V201"/>
      <c r="W201"/>
      <c r="X201"/>
      <c r="Y201"/>
    </row>
    <row r="202" spans="1:25" s="27" customFormat="1" x14ac:dyDescent="0.25">
      <c r="A202" s="483" t="s">
        <v>1091</v>
      </c>
      <c r="B202" s="424">
        <v>3</v>
      </c>
      <c r="C202" s="29">
        <v>4101200</v>
      </c>
      <c r="D202" s="424">
        <v>3</v>
      </c>
      <c r="E202" s="631">
        <v>1.2140833670578712E-3</v>
      </c>
      <c r="F202" s="86">
        <v>4071600</v>
      </c>
      <c r="G202" s="631">
        <v>9.9165242595470205E-3</v>
      </c>
      <c r="H202" s="484">
        <v>1</v>
      </c>
      <c r="I202" s="7"/>
      <c r="J202"/>
      <c r="K202"/>
      <c r="L202"/>
      <c r="M202"/>
      <c r="N202"/>
      <c r="O202"/>
      <c r="P202"/>
      <c r="Q202"/>
      <c r="R202"/>
      <c r="S202"/>
      <c r="T202"/>
      <c r="U202"/>
      <c r="V202"/>
      <c r="W202"/>
      <c r="X202"/>
      <c r="Y202"/>
    </row>
    <row r="203" spans="1:25" s="27" customFormat="1" x14ac:dyDescent="0.25">
      <c r="A203" s="483" t="s">
        <v>1092</v>
      </c>
      <c r="B203" s="424">
        <v>2</v>
      </c>
      <c r="C203" s="29">
        <v>1638600</v>
      </c>
      <c r="D203" s="424">
        <v>1</v>
      </c>
      <c r="E203" s="631">
        <v>4.0469445568595711E-4</v>
      </c>
      <c r="F203" s="86">
        <v>1098600</v>
      </c>
      <c r="G203" s="631">
        <v>2.6756787384660469E-3</v>
      </c>
      <c r="H203" s="484">
        <v>0.5</v>
      </c>
      <c r="I203" s="7"/>
      <c r="J203"/>
      <c r="K203"/>
      <c r="L203"/>
      <c r="M203"/>
      <c r="N203"/>
      <c r="O203"/>
      <c r="P203"/>
      <c r="Q203"/>
      <c r="R203"/>
      <c r="S203"/>
      <c r="T203"/>
      <c r="U203"/>
      <c r="V203"/>
      <c r="W203"/>
      <c r="X203"/>
      <c r="Y203"/>
    </row>
    <row r="204" spans="1:25" s="27" customFormat="1" x14ac:dyDescent="0.25">
      <c r="A204" s="483" t="s">
        <v>573</v>
      </c>
      <c r="B204" s="424">
        <v>15</v>
      </c>
      <c r="C204" s="29">
        <v>32872600</v>
      </c>
      <c r="D204" s="424">
        <v>7</v>
      </c>
      <c r="E204" s="631">
        <v>2.8328611898016999E-3</v>
      </c>
      <c r="F204" s="86">
        <v>17661800</v>
      </c>
      <c r="G204" s="631">
        <v>4.3015931861496111E-2</v>
      </c>
      <c r="H204" s="484">
        <v>0.46666666666666667</v>
      </c>
      <c r="I204" s="7"/>
      <c r="J204"/>
      <c r="K204"/>
      <c r="L204"/>
      <c r="M204"/>
      <c r="N204"/>
      <c r="O204"/>
      <c r="P204"/>
      <c r="Q204"/>
      <c r="R204"/>
      <c r="S204"/>
      <c r="T204"/>
      <c r="U204"/>
      <c r="V204"/>
      <c r="W204"/>
      <c r="X204"/>
      <c r="Y204"/>
    </row>
    <row r="205" spans="1:25" s="27" customFormat="1" x14ac:dyDescent="0.25">
      <c r="A205" s="483" t="s">
        <v>574</v>
      </c>
      <c r="B205" s="424">
        <v>463</v>
      </c>
      <c r="C205" s="29">
        <v>393513773.3599999</v>
      </c>
      <c r="D205" s="424">
        <v>280</v>
      </c>
      <c r="E205" s="631">
        <v>0.11331444759206799</v>
      </c>
      <c r="F205" s="86">
        <v>224014169.5</v>
      </c>
      <c r="G205" s="631">
        <v>0.54559434775739957</v>
      </c>
      <c r="H205" s="484">
        <v>0.60475161987041037</v>
      </c>
      <c r="I205" s="7"/>
      <c r="J205"/>
      <c r="K205"/>
      <c r="L205"/>
      <c r="M205"/>
      <c r="N205"/>
      <c r="O205"/>
      <c r="P205"/>
      <c r="Q205"/>
      <c r="R205"/>
      <c r="S205"/>
      <c r="T205"/>
      <c r="U205"/>
      <c r="V205"/>
      <c r="W205"/>
      <c r="X205"/>
      <c r="Y205"/>
    </row>
    <row r="206" spans="1:25" s="27" customFormat="1" x14ac:dyDescent="0.25">
      <c r="A206" s="483" t="s">
        <v>1093</v>
      </c>
      <c r="B206" s="424">
        <v>286</v>
      </c>
      <c r="C206" s="29">
        <v>1316371</v>
      </c>
      <c r="D206" s="424">
        <v>270</v>
      </c>
      <c r="E206" s="631">
        <v>0.10926750303520842</v>
      </c>
      <c r="F206" s="86">
        <v>98365.159999999931</v>
      </c>
      <c r="G206" s="631">
        <v>2.3957178883834941E-4</v>
      </c>
      <c r="H206" s="484">
        <v>0.94405594405594406</v>
      </c>
      <c r="I206" s="7"/>
      <c r="J206"/>
      <c r="K206"/>
      <c r="L206"/>
      <c r="M206"/>
      <c r="N206"/>
      <c r="O206"/>
      <c r="P206"/>
      <c r="Q206"/>
      <c r="R206"/>
      <c r="S206"/>
      <c r="T206"/>
      <c r="U206"/>
      <c r="V206"/>
      <c r="W206"/>
      <c r="X206"/>
      <c r="Y206"/>
    </row>
    <row r="207" spans="1:25" s="27" customFormat="1" x14ac:dyDescent="0.25">
      <c r="A207" s="483" t="s">
        <v>596</v>
      </c>
      <c r="B207" s="424">
        <v>56</v>
      </c>
      <c r="C207" s="29">
        <v>4195435</v>
      </c>
      <c r="D207" s="424">
        <v>29</v>
      </c>
      <c r="E207" s="631">
        <v>1.1736139214892756E-2</v>
      </c>
      <c r="F207" s="86">
        <v>2298524</v>
      </c>
      <c r="G207" s="631">
        <v>5.5981356241160858E-3</v>
      </c>
      <c r="H207" s="484">
        <v>0.5178571428571429</v>
      </c>
      <c r="I207" s="7"/>
      <c r="J207"/>
      <c r="K207"/>
      <c r="L207"/>
      <c r="M207"/>
      <c r="N207"/>
      <c r="O207"/>
      <c r="P207"/>
      <c r="Q207"/>
      <c r="R207"/>
      <c r="S207"/>
      <c r="T207"/>
      <c r="U207"/>
      <c r="V207"/>
      <c r="W207"/>
      <c r="X207"/>
      <c r="Y207"/>
    </row>
    <row r="208" spans="1:25" s="27" customFormat="1" x14ac:dyDescent="0.25">
      <c r="A208" s="483" t="s">
        <v>575</v>
      </c>
      <c r="B208" s="424">
        <v>14</v>
      </c>
      <c r="C208" s="29">
        <v>27071394</v>
      </c>
      <c r="D208" s="424">
        <v>10</v>
      </c>
      <c r="E208" s="631">
        <v>4.0469445568595708E-3</v>
      </c>
      <c r="F208" s="86">
        <v>20245700</v>
      </c>
      <c r="G208" s="631">
        <v>4.9309110718516333E-2</v>
      </c>
      <c r="H208" s="484">
        <v>0.7142857142857143</v>
      </c>
      <c r="I208" s="7"/>
      <c r="J208"/>
      <c r="K208"/>
      <c r="L208"/>
      <c r="M208"/>
      <c r="N208"/>
      <c r="O208"/>
      <c r="P208"/>
      <c r="Q208"/>
      <c r="R208"/>
      <c r="S208"/>
      <c r="T208"/>
      <c r="U208"/>
      <c r="V208"/>
      <c r="W208"/>
      <c r="X208"/>
      <c r="Y208"/>
    </row>
    <row r="209" spans="1:25" s="27" customFormat="1" x14ac:dyDescent="0.25">
      <c r="A209" s="483" t="s">
        <v>576</v>
      </c>
      <c r="B209" s="424">
        <v>158</v>
      </c>
      <c r="C209" s="29">
        <v>1938968.53</v>
      </c>
      <c r="D209" s="424">
        <v>115</v>
      </c>
      <c r="E209" s="631">
        <v>4.6539862403885066E-2</v>
      </c>
      <c r="F209" s="86">
        <v>1904906.1900000002</v>
      </c>
      <c r="G209" s="631">
        <v>4.639465675728531E-3</v>
      </c>
      <c r="H209" s="484">
        <v>0.72784810126582278</v>
      </c>
      <c r="I209" s="7"/>
      <c r="J209"/>
      <c r="K209"/>
      <c r="L209"/>
      <c r="M209"/>
      <c r="N209"/>
      <c r="O209"/>
      <c r="P209"/>
      <c r="Q209"/>
      <c r="R209"/>
      <c r="S209"/>
      <c r="T209"/>
      <c r="U209"/>
      <c r="V209"/>
      <c r="W209"/>
      <c r="X209"/>
      <c r="Y209"/>
    </row>
    <row r="210" spans="1:25" s="27" customFormat="1" x14ac:dyDescent="0.25">
      <c r="A210" s="483" t="s">
        <v>1095</v>
      </c>
      <c r="B210" s="424">
        <v>2</v>
      </c>
      <c r="C210" s="29">
        <v>8997000</v>
      </c>
      <c r="D210" s="424">
        <v>1</v>
      </c>
      <c r="E210" s="631">
        <v>4.0469445568595711E-4</v>
      </c>
      <c r="F210" s="86">
        <v>3750000</v>
      </c>
      <c r="G210" s="631">
        <v>9.133256207216162E-3</v>
      </c>
      <c r="H210" s="484">
        <v>0.5</v>
      </c>
      <c r="I210" s="7"/>
      <c r="J210"/>
      <c r="K210"/>
      <c r="L210"/>
      <c r="M210"/>
      <c r="N210"/>
      <c r="O210"/>
      <c r="P210"/>
      <c r="Q210"/>
      <c r="R210"/>
      <c r="S210"/>
      <c r="T210"/>
      <c r="U210"/>
      <c r="V210"/>
      <c r="W210"/>
      <c r="X210"/>
      <c r="Y210"/>
    </row>
    <row r="211" spans="1:25" s="27" customFormat="1" x14ac:dyDescent="0.25">
      <c r="A211" s="483" t="s">
        <v>1097</v>
      </c>
      <c r="B211" s="424">
        <v>3</v>
      </c>
      <c r="C211" s="29">
        <v>193595</v>
      </c>
      <c r="D211" s="424">
        <v>3</v>
      </c>
      <c r="E211" s="631">
        <v>1.2140833670578712E-3</v>
      </c>
      <c r="F211" s="86">
        <v>195590</v>
      </c>
      <c r="G211" s="631">
        <v>4.7636628841850911E-4</v>
      </c>
      <c r="H211" s="484">
        <v>1</v>
      </c>
      <c r="I211" s="7"/>
      <c r="J211"/>
      <c r="K211"/>
      <c r="L211"/>
      <c r="M211"/>
      <c r="N211"/>
      <c r="O211"/>
      <c r="P211"/>
      <c r="Q211"/>
      <c r="R211"/>
      <c r="S211"/>
      <c r="T211"/>
      <c r="U211"/>
      <c r="V211"/>
      <c r="W211"/>
      <c r="X211"/>
      <c r="Y211"/>
    </row>
    <row r="212" spans="1:25" s="27" customFormat="1" x14ac:dyDescent="0.25">
      <c r="A212" s="483" t="s">
        <v>1098</v>
      </c>
      <c r="B212" s="424">
        <v>2</v>
      </c>
      <c r="C212" s="29">
        <v>1000</v>
      </c>
      <c r="D212" s="424">
        <v>2</v>
      </c>
      <c r="E212" s="631">
        <v>8.0938891137191421E-4</v>
      </c>
      <c r="F212" s="86">
        <v>200</v>
      </c>
      <c r="G212" s="631">
        <v>4.8710699771819536E-7</v>
      </c>
      <c r="H212" s="484">
        <v>1</v>
      </c>
      <c r="I212" s="7"/>
      <c r="J212"/>
      <c r="K212"/>
      <c r="L212"/>
      <c r="M212"/>
      <c r="N212"/>
      <c r="O212"/>
      <c r="P212"/>
      <c r="Q212"/>
      <c r="R212"/>
      <c r="S212"/>
      <c r="T212"/>
      <c r="U212"/>
      <c r="V212"/>
      <c r="W212"/>
      <c r="X212"/>
      <c r="Y212"/>
    </row>
    <row r="213" spans="1:25" s="27" customFormat="1" x14ac:dyDescent="0.25">
      <c r="A213" s="483" t="s">
        <v>577</v>
      </c>
      <c r="B213" s="424">
        <v>16</v>
      </c>
      <c r="C213" s="29">
        <v>1724252</v>
      </c>
      <c r="D213" s="424">
        <v>7</v>
      </c>
      <c r="E213" s="631">
        <v>2.8328611898016999E-3</v>
      </c>
      <c r="F213" s="86">
        <v>820300</v>
      </c>
      <c r="G213" s="631">
        <v>1.997869351141178E-3</v>
      </c>
      <c r="H213" s="484">
        <v>0.4375</v>
      </c>
      <c r="I213" s="7"/>
      <c r="J213"/>
      <c r="K213"/>
      <c r="L213"/>
      <c r="M213"/>
      <c r="N213"/>
      <c r="O213"/>
      <c r="P213"/>
      <c r="Q213"/>
      <c r="R213"/>
      <c r="S213"/>
      <c r="T213"/>
      <c r="U213"/>
      <c r="V213"/>
      <c r="W213"/>
      <c r="X213"/>
      <c r="Y213"/>
    </row>
    <row r="214" spans="1:25" s="27" customFormat="1" x14ac:dyDescent="0.25">
      <c r="A214" s="483" t="s">
        <v>1100</v>
      </c>
      <c r="B214" s="424">
        <v>168</v>
      </c>
      <c r="C214" s="29">
        <v>8085700</v>
      </c>
      <c r="D214" s="424">
        <v>92</v>
      </c>
      <c r="E214" s="631">
        <v>3.7231889923108052E-2</v>
      </c>
      <c r="F214" s="86">
        <v>4108500</v>
      </c>
      <c r="G214" s="631">
        <v>1.0006395500626028E-2</v>
      </c>
      <c r="H214" s="484">
        <v>0.54761904761904767</v>
      </c>
      <c r="I214" s="7"/>
      <c r="J214"/>
      <c r="K214"/>
      <c r="L214"/>
      <c r="M214"/>
      <c r="N214"/>
      <c r="O214"/>
      <c r="P214"/>
      <c r="Q214"/>
      <c r="R214"/>
      <c r="S214"/>
      <c r="T214"/>
      <c r="U214"/>
      <c r="V214"/>
      <c r="W214"/>
      <c r="X214"/>
      <c r="Y214"/>
    </row>
    <row r="215" spans="1:25" s="27" customFormat="1" x14ac:dyDescent="0.25">
      <c r="A215" s="483" t="s">
        <v>1101</v>
      </c>
      <c r="B215" s="424">
        <v>38</v>
      </c>
      <c r="C215" s="29">
        <v>46851648.100000001</v>
      </c>
      <c r="D215" s="424">
        <v>32</v>
      </c>
      <c r="E215" s="631">
        <v>1.2950222581950627E-2</v>
      </c>
      <c r="F215" s="86">
        <v>41569350</v>
      </c>
      <c r="G215" s="631">
        <v>0.10124360637798431</v>
      </c>
      <c r="H215" s="484">
        <v>0.84210526315789469</v>
      </c>
      <c r="I215" s="7"/>
      <c r="J215"/>
      <c r="K215"/>
      <c r="L215"/>
      <c r="M215"/>
      <c r="N215"/>
      <c r="O215"/>
      <c r="P215"/>
      <c r="Q215"/>
      <c r="R215"/>
      <c r="S215"/>
      <c r="T215"/>
      <c r="U215"/>
      <c r="V215"/>
      <c r="W215"/>
      <c r="X215"/>
      <c r="Y215"/>
    </row>
    <row r="216" spans="1:25" s="27" customFormat="1" x14ac:dyDescent="0.25">
      <c r="A216" s="483" t="s">
        <v>1102</v>
      </c>
      <c r="B216" s="424">
        <v>23</v>
      </c>
      <c r="C216" s="29">
        <v>50792645</v>
      </c>
      <c r="D216" s="424">
        <v>13</v>
      </c>
      <c r="E216" s="631">
        <v>5.2610279239174423E-3</v>
      </c>
      <c r="F216" s="86">
        <v>31785600</v>
      </c>
      <c r="G216" s="631">
        <v>7.7414940933357351E-2</v>
      </c>
      <c r="H216" s="484">
        <v>0.56521739130434778</v>
      </c>
      <c r="I216" s="7"/>
      <c r="J216"/>
      <c r="K216"/>
      <c r="L216"/>
      <c r="M216"/>
      <c r="N216"/>
      <c r="O216"/>
      <c r="P216"/>
      <c r="Q216"/>
      <c r="R216"/>
      <c r="S216"/>
      <c r="T216"/>
      <c r="U216"/>
      <c r="V216"/>
      <c r="W216"/>
      <c r="X216"/>
      <c r="Y216"/>
    </row>
    <row r="217" spans="1:25" s="27" customFormat="1" x14ac:dyDescent="0.25">
      <c r="A217" s="483" t="s">
        <v>1103</v>
      </c>
      <c r="B217" s="424">
        <v>1</v>
      </c>
      <c r="C217" s="29">
        <v>39100</v>
      </c>
      <c r="D217" s="424">
        <v>1</v>
      </c>
      <c r="E217" s="631">
        <v>4.0469445568595711E-4</v>
      </c>
      <c r="F217" s="86">
        <v>39100</v>
      </c>
      <c r="G217" s="631">
        <v>9.5229418053907185E-5</v>
      </c>
      <c r="H217" s="484">
        <v>1</v>
      </c>
      <c r="I217" s="7"/>
      <c r="J217"/>
      <c r="K217"/>
      <c r="L217"/>
      <c r="M217"/>
      <c r="N217"/>
      <c r="O217"/>
      <c r="P217"/>
      <c r="Q217"/>
      <c r="R217"/>
      <c r="S217"/>
      <c r="T217"/>
      <c r="U217"/>
      <c r="V217"/>
      <c r="W217"/>
      <c r="X217"/>
      <c r="Y217"/>
    </row>
    <row r="218" spans="1:25" s="27" customFormat="1" x14ac:dyDescent="0.25">
      <c r="A218" s="483" t="s">
        <v>578</v>
      </c>
      <c r="B218" s="424">
        <v>49</v>
      </c>
      <c r="C218" s="29">
        <v>1897093.5</v>
      </c>
      <c r="D218" s="424">
        <v>44</v>
      </c>
      <c r="E218" s="631">
        <v>1.7806556050182113E-2</v>
      </c>
      <c r="F218" s="86">
        <v>1757250</v>
      </c>
      <c r="G218" s="631">
        <v>4.2798438587014938E-3</v>
      </c>
      <c r="H218" s="484">
        <v>0.89795918367346939</v>
      </c>
      <c r="I218" s="7"/>
      <c r="J218"/>
      <c r="K218"/>
      <c r="L218"/>
      <c r="M218"/>
      <c r="N218"/>
      <c r="O218"/>
      <c r="P218"/>
      <c r="Q218"/>
      <c r="R218"/>
      <c r="S218"/>
      <c r="T218"/>
      <c r="U218"/>
      <c r="V218"/>
      <c r="W218"/>
      <c r="X218"/>
      <c r="Y218"/>
    </row>
    <row r="219" spans="1:25" s="27" customFormat="1" x14ac:dyDescent="0.25">
      <c r="A219" s="483" t="s">
        <v>1104</v>
      </c>
      <c r="B219" s="424">
        <v>5</v>
      </c>
      <c r="C219" s="29">
        <v>532400</v>
      </c>
      <c r="D219" s="424">
        <v>4</v>
      </c>
      <c r="E219" s="631">
        <v>1.6187778227438284E-3</v>
      </c>
      <c r="F219" s="86">
        <v>482400</v>
      </c>
      <c r="G219" s="631">
        <v>1.1749020784962872E-3</v>
      </c>
      <c r="H219" s="484">
        <v>0.8</v>
      </c>
      <c r="I219" s="7"/>
      <c r="J219"/>
      <c r="K219"/>
      <c r="L219"/>
      <c r="M219"/>
      <c r="N219"/>
      <c r="O219"/>
      <c r="P219"/>
      <c r="Q219"/>
      <c r="R219"/>
      <c r="S219"/>
      <c r="T219"/>
      <c r="U219"/>
      <c r="V219"/>
      <c r="W219"/>
      <c r="X219"/>
      <c r="Y219"/>
    </row>
    <row r="220" spans="1:25" s="27" customFormat="1" x14ac:dyDescent="0.25">
      <c r="A220" s="483" t="s">
        <v>1105</v>
      </c>
      <c r="B220" s="424">
        <v>3</v>
      </c>
      <c r="C220" s="29">
        <v>28400</v>
      </c>
      <c r="D220" s="424">
        <v>3</v>
      </c>
      <c r="E220" s="631">
        <v>1.2140833670578712E-3</v>
      </c>
      <c r="F220" s="86">
        <v>28400</v>
      </c>
      <c r="G220" s="631">
        <v>6.916919367598374E-5</v>
      </c>
      <c r="H220" s="484">
        <v>1</v>
      </c>
      <c r="I220" s="7"/>
      <c r="J220"/>
      <c r="K220"/>
      <c r="L220"/>
      <c r="M220"/>
      <c r="N220"/>
      <c r="O220"/>
      <c r="P220"/>
      <c r="Q220"/>
      <c r="R220"/>
      <c r="S220"/>
      <c r="T220"/>
      <c r="U220"/>
      <c r="V220"/>
      <c r="W220"/>
      <c r="X220"/>
      <c r="Y220"/>
    </row>
    <row r="221" spans="1:25" s="27" customFormat="1" x14ac:dyDescent="0.25">
      <c r="A221" s="483" t="s">
        <v>1106</v>
      </c>
      <c r="B221" s="424">
        <v>141</v>
      </c>
      <c r="C221" s="29">
        <v>14599082</v>
      </c>
      <c r="D221" s="424">
        <v>74</v>
      </c>
      <c r="E221" s="631">
        <v>2.9947389720760824E-2</v>
      </c>
      <c r="F221" s="86">
        <v>4369559.9470000006</v>
      </c>
      <c r="G221" s="631">
        <v>1.0642216135664235E-2</v>
      </c>
      <c r="H221" s="484">
        <v>0.52482269503546097</v>
      </c>
      <c r="I221" s="7"/>
      <c r="J221"/>
      <c r="K221"/>
      <c r="L221"/>
      <c r="M221"/>
      <c r="N221"/>
      <c r="O221"/>
      <c r="P221"/>
      <c r="Q221"/>
      <c r="R221"/>
      <c r="S221"/>
      <c r="T221"/>
      <c r="U221"/>
      <c r="V221"/>
      <c r="W221"/>
      <c r="X221"/>
      <c r="Y221"/>
    </row>
    <row r="222" spans="1:25" s="27" customFormat="1" x14ac:dyDescent="0.25">
      <c r="A222" s="483" t="s">
        <v>580</v>
      </c>
      <c r="B222" s="424">
        <v>140</v>
      </c>
      <c r="C222" s="29">
        <v>1218250</v>
      </c>
      <c r="D222" s="424">
        <v>63</v>
      </c>
      <c r="E222" s="631">
        <v>2.5495750708215296E-2</v>
      </c>
      <c r="F222" s="86">
        <v>572950</v>
      </c>
      <c r="G222" s="631">
        <v>1.3954397717132001E-3</v>
      </c>
      <c r="H222" s="484">
        <v>0.45</v>
      </c>
      <c r="I222" s="7"/>
      <c r="J222"/>
      <c r="K222"/>
      <c r="L222"/>
      <c r="M222"/>
      <c r="N222"/>
      <c r="O222"/>
      <c r="P222"/>
      <c r="Q222"/>
      <c r="R222"/>
      <c r="S222"/>
      <c r="T222"/>
      <c r="U222"/>
      <c r="V222"/>
      <c r="W222"/>
      <c r="X222"/>
      <c r="Y222"/>
    </row>
    <row r="223" spans="1:25" s="27" customFormat="1" x14ac:dyDescent="0.25">
      <c r="A223" s="483" t="s">
        <v>581</v>
      </c>
      <c r="B223" s="424">
        <v>18</v>
      </c>
      <c r="C223" s="29">
        <v>9358200</v>
      </c>
      <c r="D223" s="424">
        <v>5</v>
      </c>
      <c r="E223" s="631">
        <v>2.0234722784297854E-3</v>
      </c>
      <c r="F223" s="86">
        <v>2800300</v>
      </c>
      <c r="G223" s="631">
        <v>6.8202286285513119E-3</v>
      </c>
      <c r="H223" s="484">
        <v>0.27777777777777779</v>
      </c>
      <c r="I223" s="7"/>
      <c r="J223"/>
      <c r="K223"/>
      <c r="L223"/>
      <c r="M223"/>
      <c r="N223"/>
      <c r="O223"/>
      <c r="P223"/>
      <c r="Q223"/>
      <c r="R223"/>
      <c r="S223"/>
      <c r="T223"/>
      <c r="U223"/>
      <c r="V223"/>
      <c r="W223"/>
      <c r="X223"/>
      <c r="Y223"/>
    </row>
    <row r="224" spans="1:25" s="27" customFormat="1" x14ac:dyDescent="0.25">
      <c r="A224" s="483" t="s">
        <v>582</v>
      </c>
      <c r="B224" s="424">
        <v>14</v>
      </c>
      <c r="C224" s="29">
        <v>129300</v>
      </c>
      <c r="D224" s="424">
        <v>10</v>
      </c>
      <c r="E224" s="631">
        <v>4.0469445568595708E-3</v>
      </c>
      <c r="F224" s="86">
        <v>89700</v>
      </c>
      <c r="G224" s="631">
        <v>2.1846748847661061E-4</v>
      </c>
      <c r="H224" s="484">
        <v>0.7142857142857143</v>
      </c>
      <c r="I224" s="7"/>
      <c r="J224"/>
      <c r="K224"/>
      <c r="L224"/>
      <c r="M224"/>
      <c r="N224"/>
      <c r="O224"/>
      <c r="P224"/>
      <c r="Q224"/>
      <c r="R224"/>
      <c r="S224"/>
      <c r="T224"/>
      <c r="U224"/>
      <c r="V224"/>
      <c r="W224"/>
      <c r="X224"/>
      <c r="Y224"/>
    </row>
    <row r="225" spans="1:32" s="27" customFormat="1" x14ac:dyDescent="0.25">
      <c r="A225" s="483" t="s">
        <v>1111</v>
      </c>
      <c r="B225" s="424">
        <v>14</v>
      </c>
      <c r="C225" s="29">
        <v>20078800</v>
      </c>
      <c r="D225" s="424">
        <v>5</v>
      </c>
      <c r="E225" s="631">
        <v>2.0234722784297854E-3</v>
      </c>
      <c r="F225" s="86">
        <v>8024600</v>
      </c>
      <c r="G225" s="631">
        <v>1.954419406944715E-2</v>
      </c>
      <c r="H225" s="484">
        <v>0.35714285714285715</v>
      </c>
      <c r="I225" s="7"/>
      <c r="J225"/>
      <c r="K225"/>
      <c r="L225"/>
      <c r="M225"/>
      <c r="N225"/>
      <c r="O225"/>
      <c r="P225"/>
      <c r="Q225"/>
      <c r="R225"/>
      <c r="S225"/>
      <c r="T225"/>
      <c r="U225"/>
      <c r="V225"/>
      <c r="W225"/>
      <c r="X225"/>
      <c r="Y225"/>
    </row>
    <row r="226" spans="1:32" s="27" customFormat="1" x14ac:dyDescent="0.25">
      <c r="A226" s="483" t="s">
        <v>583</v>
      </c>
      <c r="B226" s="424">
        <v>36</v>
      </c>
      <c r="C226" s="29">
        <v>23846010</v>
      </c>
      <c r="D226" s="424">
        <v>12</v>
      </c>
      <c r="E226" s="631">
        <v>4.8563334682314848E-3</v>
      </c>
      <c r="F226" s="86">
        <v>9992400</v>
      </c>
      <c r="G226" s="631">
        <v>2.4336839819996473E-2</v>
      </c>
      <c r="H226" s="484">
        <v>0.33333333333333331</v>
      </c>
      <c r="I226" s="7"/>
      <c r="J226"/>
      <c r="K226"/>
      <c r="L226"/>
      <c r="M226"/>
      <c r="N226"/>
      <c r="O226"/>
      <c r="P226"/>
      <c r="Q226"/>
      <c r="R226"/>
      <c r="S226"/>
      <c r="T226"/>
      <c r="U226"/>
      <c r="V226"/>
      <c r="W226"/>
      <c r="X226"/>
      <c r="Y226"/>
    </row>
    <row r="227" spans="1:32" s="27" customFormat="1" x14ac:dyDescent="0.25">
      <c r="A227" s="483" t="s">
        <v>584</v>
      </c>
      <c r="B227" s="424">
        <v>8</v>
      </c>
      <c r="C227" s="29">
        <v>401200</v>
      </c>
      <c r="D227" s="424">
        <v>7</v>
      </c>
      <c r="E227" s="631">
        <v>2.8328611898016999E-3</v>
      </c>
      <c r="F227" s="86">
        <v>354700</v>
      </c>
      <c r="G227" s="631">
        <v>8.6388426045321941E-4</v>
      </c>
      <c r="H227" s="484">
        <v>0.875</v>
      </c>
      <c r="I227" s="7"/>
      <c r="J227"/>
      <c r="K227"/>
      <c r="L227"/>
      <c r="M227"/>
      <c r="N227"/>
      <c r="O227"/>
      <c r="P227"/>
      <c r="Q227"/>
      <c r="R227"/>
      <c r="S227"/>
      <c r="T227"/>
      <c r="U227"/>
      <c r="V227"/>
      <c r="W227"/>
      <c r="X227"/>
      <c r="Y227"/>
    </row>
    <row r="228" spans="1:32" s="27" customFormat="1" x14ac:dyDescent="0.25">
      <c r="A228" s="483" t="s">
        <v>585</v>
      </c>
      <c r="B228" s="424">
        <v>126</v>
      </c>
      <c r="C228" s="29">
        <v>3344460.6399999997</v>
      </c>
      <c r="D228" s="424">
        <v>95</v>
      </c>
      <c r="E228" s="631">
        <v>3.8445973290165927E-2</v>
      </c>
      <c r="F228" s="86">
        <v>2287600</v>
      </c>
      <c r="G228" s="631">
        <v>5.571529839900718E-3</v>
      </c>
      <c r="H228" s="484">
        <v>0.75396825396825395</v>
      </c>
      <c r="I228" s="7"/>
      <c r="J228"/>
      <c r="K228"/>
      <c r="L228"/>
      <c r="M228"/>
      <c r="N228"/>
      <c r="O228"/>
      <c r="P228"/>
      <c r="Q228"/>
      <c r="R228"/>
      <c r="S228"/>
      <c r="T228"/>
      <c r="U228"/>
      <c r="V228"/>
      <c r="W228"/>
      <c r="X228"/>
      <c r="Y228"/>
    </row>
    <row r="229" spans="1:32" s="27" customFormat="1" x14ac:dyDescent="0.25">
      <c r="A229" s="483" t="s">
        <v>1112</v>
      </c>
      <c r="B229" s="424">
        <v>626</v>
      </c>
      <c r="C229" s="29">
        <v>23221902.299999997</v>
      </c>
      <c r="D229" s="424">
        <v>394</v>
      </c>
      <c r="E229" s="631">
        <v>0.1594496155402671</v>
      </c>
      <c r="F229" s="86">
        <v>14356920</v>
      </c>
      <c r="G229" s="631">
        <v>3.4966780988401565E-2</v>
      </c>
      <c r="H229" s="484">
        <v>0.62939297124600635</v>
      </c>
      <c r="I229" s="7"/>
      <c r="J229"/>
      <c r="K229"/>
      <c r="L229"/>
      <c r="M229"/>
      <c r="N229"/>
      <c r="O229"/>
      <c r="P229"/>
      <c r="Q229"/>
      <c r="R229"/>
      <c r="S229"/>
      <c r="T229"/>
      <c r="U229"/>
      <c r="V229"/>
      <c r="W229"/>
      <c r="X229"/>
      <c r="Y229"/>
    </row>
    <row r="230" spans="1:32" s="27" customFormat="1" ht="15.75" thickBot="1" x14ac:dyDescent="0.3">
      <c r="A230" s="485" t="s">
        <v>337</v>
      </c>
      <c r="B230" s="486">
        <v>3770</v>
      </c>
      <c r="C230" s="632">
        <v>701093597.42999983</v>
      </c>
      <c r="D230" s="486">
        <v>2471</v>
      </c>
      <c r="E230" s="488">
        <v>1</v>
      </c>
      <c r="F230" s="486">
        <v>410587408.79699999</v>
      </c>
      <c r="G230" s="488">
        <v>1</v>
      </c>
      <c r="H230" s="488">
        <v>0.65543766578249341</v>
      </c>
      <c r="I230" s="7"/>
      <c r="J230"/>
      <c r="K230"/>
      <c r="L230"/>
      <c r="M230"/>
      <c r="N230"/>
      <c r="O230"/>
      <c r="P230"/>
      <c r="Q230"/>
      <c r="R230"/>
      <c r="S230"/>
      <c r="T230"/>
      <c r="U230"/>
      <c r="V230"/>
      <c r="W230"/>
      <c r="X230"/>
      <c r="Y230"/>
    </row>
    <row r="231" spans="1:32" s="27" customFormat="1" x14ac:dyDescent="0.25">
      <c r="A231" s="593" t="s">
        <v>381</v>
      </c>
      <c r="B231"/>
      <c r="C231"/>
      <c r="D231"/>
      <c r="E231" s="631"/>
      <c r="F231"/>
      <c r="G231"/>
      <c r="H231"/>
      <c r="I231" s="7"/>
      <c r="J231"/>
      <c r="K231"/>
      <c r="L231"/>
      <c r="M231"/>
      <c r="N231"/>
      <c r="O231"/>
      <c r="P231"/>
      <c r="Q231"/>
      <c r="R231"/>
      <c r="S231"/>
      <c r="T231"/>
      <c r="U231"/>
      <c r="V231"/>
      <c r="W231"/>
      <c r="X231"/>
      <c r="Y231"/>
    </row>
    <row r="232" spans="1:32" x14ac:dyDescent="0.25">
      <c r="B232" s="593"/>
      <c r="C232" s="596"/>
      <c r="D232" s="596"/>
      <c r="E232" s="596"/>
      <c r="F232" s="218"/>
      <c r="G232" s="68"/>
      <c r="H232" s="68"/>
      <c r="J232" s="68"/>
      <c r="K232" s="68"/>
      <c r="L232" s="68"/>
      <c r="M232" s="68"/>
      <c r="N232" s="595"/>
      <c r="O232" s="598"/>
      <c r="P232" s="598"/>
      <c r="Q232" s="598"/>
      <c r="R232" s="598"/>
      <c r="S232" s="234"/>
      <c r="T232" s="234"/>
      <c r="U232" s="218"/>
      <c r="V232" s="231"/>
      <c r="W232" s="231"/>
      <c r="X232" s="231"/>
      <c r="Y232" s="231"/>
      <c r="Z232" s="68"/>
      <c r="AA232" s="216"/>
      <c r="AB232" s="216"/>
      <c r="AF232" s="216"/>
    </row>
    <row r="233" spans="1:32" x14ac:dyDescent="0.25">
      <c r="A233" s="513" t="s">
        <v>593</v>
      </c>
      <c r="B233" s="218"/>
      <c r="C233" s="304"/>
      <c r="D233" s="218"/>
      <c r="E233" s="218"/>
      <c r="F233" s="218"/>
      <c r="G233" s="218"/>
      <c r="H233" s="218"/>
      <c r="I233" s="218"/>
      <c r="J233" s="218"/>
      <c r="K233" s="218"/>
      <c r="L233" s="218"/>
      <c r="M233" s="218"/>
      <c r="N233" s="218"/>
      <c r="O233" s="218"/>
      <c r="P233" s="218"/>
      <c r="Q233" s="218"/>
      <c r="R233" s="218"/>
      <c r="S233" s="218"/>
      <c r="T233" s="218"/>
      <c r="U233" s="218"/>
      <c r="V233" s="218"/>
      <c r="W233" s="218"/>
      <c r="X233" s="218"/>
      <c r="Y233" s="218"/>
    </row>
    <row r="234" spans="1:32" s="689" customFormat="1" ht="21" x14ac:dyDescent="0.35">
      <c r="A234" s="690" t="s">
        <v>2</v>
      </c>
      <c r="B234" s="691"/>
      <c r="C234" s="678"/>
      <c r="D234" s="678"/>
      <c r="E234" s="679"/>
      <c r="F234" s="679"/>
      <c r="G234" s="679"/>
      <c r="H234" s="680"/>
      <c r="I234" s="681"/>
      <c r="J234" s="682"/>
      <c r="K234" s="683"/>
      <c r="L234" s="684"/>
      <c r="M234" s="684"/>
      <c r="N234" s="678"/>
      <c r="O234" s="678"/>
      <c r="P234" s="678"/>
      <c r="Q234" s="678"/>
      <c r="R234" s="678"/>
      <c r="S234" s="678"/>
      <c r="T234" s="678"/>
      <c r="U234" s="678"/>
      <c r="V234" s="678"/>
      <c r="W234" s="678"/>
      <c r="X234" s="678"/>
      <c r="Y234" s="678"/>
      <c r="Z234" s="678"/>
      <c r="AA234" s="678"/>
      <c r="AB234" s="685"/>
      <c r="AC234" s="686"/>
      <c r="AD234" s="687"/>
      <c r="AE234" s="688"/>
    </row>
    <row r="235" spans="1:32" ht="21" x14ac:dyDescent="0.35">
      <c r="A235" s="216"/>
      <c r="B235" s="217"/>
      <c r="C235" s="217"/>
      <c r="D235" s="217"/>
      <c r="E235" s="217"/>
      <c r="F235" s="218"/>
      <c r="G235" s="218"/>
      <c r="H235" s="218"/>
      <c r="I235" s="218"/>
      <c r="J235" s="218"/>
      <c r="K235" s="218"/>
      <c r="L235" s="218"/>
      <c r="M235" s="218"/>
      <c r="N235" s="218"/>
      <c r="O235" s="218"/>
      <c r="P235" s="218"/>
      <c r="Q235" s="218"/>
      <c r="R235" s="218"/>
      <c r="S235" s="218"/>
      <c r="T235" s="218"/>
      <c r="U235" s="218"/>
      <c r="V235" s="218"/>
      <c r="W235" s="218"/>
      <c r="X235" s="218"/>
    </row>
    <row r="236" spans="1:32" x14ac:dyDescent="0.25">
      <c r="A236" s="218"/>
      <c r="B236" s="270" t="s">
        <v>595</v>
      </c>
      <c r="C236" s="270" t="s">
        <v>1114</v>
      </c>
      <c r="D236" s="270" t="s">
        <v>1043</v>
      </c>
      <c r="E236" s="234"/>
      <c r="F236" s="218"/>
      <c r="G236" s="218"/>
      <c r="H236" s="218"/>
      <c r="I236" s="218"/>
      <c r="J236" s="218"/>
      <c r="K236" s="218"/>
      <c r="L236" s="218"/>
      <c r="M236" s="218"/>
      <c r="N236" s="218"/>
      <c r="O236" s="218"/>
      <c r="P236" s="218"/>
      <c r="Q236" s="218"/>
      <c r="R236" s="218"/>
      <c r="S236" s="218"/>
      <c r="T236" s="218"/>
      <c r="U236" s="218"/>
      <c r="V236" s="218"/>
      <c r="W236" s="218"/>
      <c r="X236" s="218"/>
    </row>
    <row r="237" spans="1:32" ht="39" x14ac:dyDescent="0.25">
      <c r="A237" s="218"/>
      <c r="B237" s="473" t="s">
        <v>553</v>
      </c>
      <c r="C237" s="448">
        <v>792430792</v>
      </c>
      <c r="D237" s="448">
        <v>28419400</v>
      </c>
      <c r="E237" s="491"/>
      <c r="F237" s="648"/>
      <c r="G237" s="231"/>
      <c r="H237" s="218"/>
      <c r="I237" s="218"/>
      <c r="J237" s="218"/>
      <c r="K237" s="218"/>
      <c r="L237" s="218"/>
      <c r="M237" s="218"/>
      <c r="N237" s="218"/>
      <c r="O237" s="218"/>
      <c r="P237" s="218"/>
      <c r="Q237" s="218"/>
      <c r="R237" s="218"/>
      <c r="S237" s="218"/>
      <c r="T237" s="218"/>
      <c r="U237" s="218"/>
      <c r="V237" s="218"/>
      <c r="W237" s="218"/>
      <c r="X237" s="218"/>
    </row>
    <row r="238" spans="1:32" ht="39" x14ac:dyDescent="0.25">
      <c r="A238" s="218"/>
      <c r="B238" s="473" t="s">
        <v>554</v>
      </c>
      <c r="C238" s="475">
        <v>4258</v>
      </c>
      <c r="D238" s="474">
        <v>187</v>
      </c>
      <c r="E238" s="493"/>
      <c r="F238" s="633"/>
      <c r="G238" s="218"/>
      <c r="H238" s="218"/>
      <c r="I238" s="218"/>
      <c r="J238" s="218"/>
      <c r="K238" s="218"/>
      <c r="L238" s="218"/>
      <c r="M238" s="218"/>
      <c r="N238" s="218"/>
      <c r="O238" s="218"/>
      <c r="P238" s="218"/>
      <c r="Q238" s="218"/>
      <c r="R238" s="218"/>
      <c r="S238" s="218"/>
      <c r="T238" s="218"/>
      <c r="U238" s="218"/>
      <c r="V238" s="218"/>
      <c r="W238" s="218"/>
      <c r="X238" s="218"/>
    </row>
    <row r="239" spans="1:32" x14ac:dyDescent="0.25">
      <c r="A239" s="218"/>
      <c r="B239" s="473" t="s">
        <v>1018</v>
      </c>
      <c r="C239" s="495">
        <v>111.09376024727916</v>
      </c>
      <c r="D239" s="495">
        <v>3.984219242671132</v>
      </c>
      <c r="E239" s="234"/>
      <c r="F239" s="634"/>
      <c r="G239" s="218"/>
      <c r="H239" s="218"/>
      <c r="I239" s="218"/>
      <c r="J239" s="218"/>
      <c r="K239" s="218"/>
      <c r="L239" s="218"/>
      <c r="M239" s="218"/>
      <c r="N239" s="218"/>
      <c r="O239" s="218"/>
      <c r="P239" s="218"/>
      <c r="Q239" s="218"/>
      <c r="R239" s="218"/>
      <c r="S239" s="218"/>
      <c r="T239" s="218"/>
      <c r="U239" s="218"/>
      <c r="V239" s="218"/>
      <c r="W239" s="218"/>
      <c r="X239" s="218"/>
    </row>
    <row r="240" spans="1:32" ht="26.25" x14ac:dyDescent="0.25">
      <c r="A240" s="218"/>
      <c r="B240" s="473" t="s">
        <v>592</v>
      </c>
      <c r="C240" s="635">
        <v>0.62700633190988075</v>
      </c>
      <c r="D240" s="501">
        <v>0.61513157894736847</v>
      </c>
      <c r="E240" s="234"/>
      <c r="F240" s="636"/>
      <c r="G240" s="218"/>
      <c r="H240" s="218"/>
      <c r="I240" s="218"/>
      <c r="J240" s="218"/>
      <c r="K240" s="218"/>
      <c r="L240" s="218"/>
      <c r="M240" s="218"/>
      <c r="N240" s="218"/>
      <c r="O240" s="218"/>
      <c r="P240" s="218"/>
      <c r="Q240" s="218"/>
      <c r="R240" s="218"/>
      <c r="S240" s="218"/>
      <c r="T240" s="218"/>
      <c r="U240" s="218"/>
      <c r="V240" s="218"/>
      <c r="W240" s="218"/>
      <c r="X240" s="218"/>
    </row>
    <row r="241" spans="1:31" x14ac:dyDescent="0.25">
      <c r="A241" s="218"/>
      <c r="B241" s="725" t="s">
        <v>381</v>
      </c>
      <c r="C241" s="725"/>
      <c r="D241" s="234"/>
      <c r="E241" s="234"/>
      <c r="F241" s="218"/>
      <c r="G241" s="218"/>
      <c r="H241" s="218"/>
      <c r="I241" s="218"/>
      <c r="J241" s="218"/>
      <c r="K241" s="218"/>
      <c r="L241" s="218"/>
      <c r="M241" s="218"/>
      <c r="N241" s="218"/>
      <c r="O241" s="218"/>
      <c r="P241" s="218"/>
      <c r="Q241" s="218"/>
      <c r="R241" s="218"/>
      <c r="S241" s="218"/>
      <c r="T241" s="218"/>
      <c r="U241" s="218"/>
      <c r="V241" s="218"/>
      <c r="W241" s="218"/>
      <c r="X241" s="218"/>
    </row>
    <row r="242" spans="1:31" x14ac:dyDescent="0.25">
      <c r="A242" s="284"/>
      <c r="B242" s="221"/>
      <c r="C242" s="218"/>
      <c r="D242" s="218"/>
      <c r="E242" s="218"/>
      <c r="F242" s="218"/>
      <c r="G242" s="218"/>
      <c r="H242" s="218"/>
      <c r="I242" s="218"/>
      <c r="J242" s="218"/>
      <c r="K242" s="218"/>
      <c r="L242" s="218"/>
      <c r="M242" s="218"/>
      <c r="N242" s="218"/>
      <c r="O242" s="218"/>
      <c r="P242" s="218"/>
      <c r="Q242" s="218"/>
      <c r="R242" s="218"/>
      <c r="S242" s="218"/>
      <c r="T242" s="218"/>
      <c r="U242" s="218"/>
      <c r="V242" s="218"/>
      <c r="W242" s="218"/>
      <c r="X242" s="218"/>
    </row>
    <row r="243" spans="1:31" s="689" customFormat="1" ht="21" x14ac:dyDescent="0.35">
      <c r="A243" s="690"/>
      <c r="B243" s="691" t="s">
        <v>1115</v>
      </c>
      <c r="C243" s="678"/>
      <c r="D243" s="678"/>
      <c r="E243" s="679"/>
      <c r="F243" s="679"/>
      <c r="G243" s="679"/>
      <c r="H243" s="680"/>
      <c r="I243" s="681"/>
      <c r="J243" s="682"/>
      <c r="K243" s="683"/>
      <c r="L243" s="684"/>
      <c r="M243" s="684"/>
      <c r="N243" s="678"/>
      <c r="O243" s="678"/>
      <c r="P243" s="678"/>
      <c r="Q243" s="678"/>
      <c r="R243" s="678"/>
      <c r="S243" s="678"/>
      <c r="T243" s="678"/>
      <c r="U243" s="678"/>
      <c r="V243" s="678"/>
      <c r="W243" s="678"/>
      <c r="X243" s="678"/>
      <c r="Y243" s="678"/>
      <c r="Z243" s="678"/>
      <c r="AA243" s="678"/>
      <c r="AB243" s="685"/>
      <c r="AC243" s="686"/>
      <c r="AD243" s="687"/>
      <c r="AE243" s="688"/>
    </row>
    <row r="244" spans="1:31" ht="15.75" thickBot="1" x14ac:dyDescent="0.3">
      <c r="A244" s="218"/>
      <c r="B244" s="218"/>
      <c r="C244" s="218"/>
      <c r="D244" s="218"/>
      <c r="E244" s="285"/>
      <c r="F244" s="285"/>
      <c r="G244" s="285"/>
      <c r="H244" s="285"/>
      <c r="I244" s="218"/>
      <c r="J244" s="218"/>
      <c r="K244" s="285"/>
      <c r="L244" s="285"/>
      <c r="M244" s="285"/>
      <c r="N244" s="218"/>
      <c r="O244" s="218"/>
      <c r="P244" s="218"/>
      <c r="Q244" s="218"/>
      <c r="R244" s="218"/>
      <c r="S244" s="218"/>
      <c r="T244" s="218"/>
      <c r="U244" s="218"/>
      <c r="V244" s="218"/>
      <c r="W244" s="218"/>
      <c r="X244" s="218"/>
      <c r="Y244" s="218"/>
    </row>
    <row r="245" spans="1:31" s="27" customFormat="1" ht="45" x14ac:dyDescent="0.25">
      <c r="A245" s="476" t="s">
        <v>1009</v>
      </c>
      <c r="B245" s="477" t="s">
        <v>992</v>
      </c>
      <c r="C245" s="478" t="s">
        <v>993</v>
      </c>
      <c r="D245" s="479" t="s">
        <v>609</v>
      </c>
      <c r="E245" s="479" t="s">
        <v>994</v>
      </c>
      <c r="F245" s="480" t="s">
        <v>1010</v>
      </c>
      <c r="G245" s="480" t="s">
        <v>996</v>
      </c>
      <c r="H245" s="481" t="s">
        <v>997</v>
      </c>
      <c r="I245" s="7"/>
      <c r="J245" s="482"/>
      <c r="K245"/>
      <c r="L245"/>
      <c r="M245"/>
      <c r="N245"/>
      <c r="O245"/>
      <c r="P245"/>
      <c r="Q245"/>
      <c r="R245"/>
      <c r="S245"/>
      <c r="T245"/>
      <c r="U245"/>
      <c r="V245"/>
      <c r="W245"/>
      <c r="X245"/>
      <c r="Y245"/>
    </row>
    <row r="246" spans="1:31" s="27" customFormat="1" x14ac:dyDescent="0.25">
      <c r="A246" s="483" t="s">
        <v>560</v>
      </c>
      <c r="B246" s="424">
        <v>278</v>
      </c>
      <c r="C246" s="86">
        <v>6631880</v>
      </c>
      <c r="D246" s="424">
        <v>159</v>
      </c>
      <c r="E246" s="421">
        <v>3.7341474870831379E-2</v>
      </c>
      <c r="F246" s="86">
        <v>2170700</v>
      </c>
      <c r="G246" s="631">
        <v>2.739292848010123E-3</v>
      </c>
      <c r="H246" s="484">
        <v>0.57194244604316546</v>
      </c>
      <c r="I246" s="7"/>
      <c r="J246"/>
      <c r="K246"/>
      <c r="L246"/>
      <c r="M246"/>
      <c r="N246"/>
      <c r="O246"/>
      <c r="P246"/>
      <c r="Q246"/>
      <c r="R246"/>
      <c r="S246"/>
      <c r="T246"/>
      <c r="U246"/>
      <c r="V246"/>
      <c r="W246"/>
      <c r="X246"/>
      <c r="Y246"/>
    </row>
    <row r="247" spans="1:31" s="27" customFormat="1" x14ac:dyDescent="0.25">
      <c r="A247" s="483" t="s">
        <v>561</v>
      </c>
      <c r="B247" s="424">
        <v>1749</v>
      </c>
      <c r="C247" s="86">
        <v>721507539.04999995</v>
      </c>
      <c r="D247" s="424">
        <v>897</v>
      </c>
      <c r="E247" s="421">
        <v>0.21066228276186003</v>
      </c>
      <c r="F247" s="86">
        <v>292562153.50489998</v>
      </c>
      <c r="G247" s="631">
        <v>0.36919584221422225</v>
      </c>
      <c r="H247" s="484">
        <v>0.51286449399656941</v>
      </c>
      <c r="I247" s="7"/>
      <c r="J247"/>
      <c r="K247"/>
      <c r="L247"/>
      <c r="M247"/>
      <c r="N247"/>
      <c r="O247"/>
      <c r="P247"/>
      <c r="Q247"/>
      <c r="R247"/>
      <c r="S247"/>
      <c r="T247"/>
      <c r="U247"/>
      <c r="V247"/>
      <c r="W247"/>
      <c r="X247"/>
      <c r="Y247"/>
    </row>
    <row r="248" spans="1:31" s="27" customFormat="1" x14ac:dyDescent="0.25">
      <c r="A248" s="483" t="s">
        <v>562</v>
      </c>
      <c r="B248" s="424">
        <v>180</v>
      </c>
      <c r="C248" s="86">
        <v>72979350.469999999</v>
      </c>
      <c r="D248" s="424">
        <v>106</v>
      </c>
      <c r="E248" s="421">
        <v>2.489431658055425E-2</v>
      </c>
      <c r="F248" s="86">
        <v>36116580</v>
      </c>
      <c r="G248" s="631">
        <v>4.5576951807520825E-2</v>
      </c>
      <c r="H248" s="484">
        <v>0.58888888888888891</v>
      </c>
      <c r="I248" s="7"/>
      <c r="J248"/>
      <c r="K248" s="443"/>
      <c r="L248"/>
      <c r="M248"/>
      <c r="N248"/>
      <c r="O248"/>
      <c r="P248"/>
      <c r="Q248"/>
      <c r="R248"/>
      <c r="S248"/>
      <c r="T248"/>
      <c r="U248"/>
      <c r="V248"/>
      <c r="W248"/>
      <c r="X248"/>
      <c r="Y248"/>
    </row>
    <row r="249" spans="1:31" s="27" customFormat="1" x14ac:dyDescent="0.25">
      <c r="A249" s="483" t="s">
        <v>865</v>
      </c>
      <c r="B249" s="424">
        <v>3312</v>
      </c>
      <c r="C249" s="86">
        <v>59304685.100000001</v>
      </c>
      <c r="D249" s="424">
        <v>2214</v>
      </c>
      <c r="E249" s="421">
        <v>0.51996242367308598</v>
      </c>
      <c r="F249" s="86">
        <v>30120773.755000025</v>
      </c>
      <c r="G249" s="631">
        <v>3.801060493094513E-2</v>
      </c>
      <c r="H249" s="484">
        <v>0.66847826086956519</v>
      </c>
      <c r="I249" s="7"/>
      <c r="J249"/>
      <c r="K249" s="443"/>
      <c r="L249"/>
      <c r="M249"/>
      <c r="N249"/>
      <c r="O249"/>
      <c r="P249"/>
      <c r="Q249"/>
      <c r="R249"/>
      <c r="S249"/>
      <c r="T249"/>
      <c r="U249"/>
      <c r="V249"/>
      <c r="W249"/>
      <c r="X249"/>
      <c r="Y249"/>
    </row>
    <row r="250" spans="1:31" s="27" customFormat="1" x14ac:dyDescent="0.25">
      <c r="A250" s="483" t="s">
        <v>866</v>
      </c>
      <c r="B250" s="424">
        <v>533</v>
      </c>
      <c r="C250" s="86">
        <v>289502781.59999996</v>
      </c>
      <c r="D250" s="424">
        <v>349</v>
      </c>
      <c r="E250" s="421">
        <v>8.1963363081258803E-2</v>
      </c>
      <c r="F250" s="86">
        <v>181205775.34999999</v>
      </c>
      <c r="G250" s="631">
        <v>0.22867079026783252</v>
      </c>
      <c r="H250" s="484">
        <v>0.65478424015009384</v>
      </c>
      <c r="I250" s="7"/>
      <c r="J250"/>
      <c r="K250" s="443"/>
      <c r="L250"/>
      <c r="M250"/>
      <c r="N250"/>
      <c r="O250"/>
      <c r="P250"/>
      <c r="Q250"/>
      <c r="R250"/>
      <c r="S250"/>
      <c r="T250"/>
      <c r="U250"/>
      <c r="V250"/>
      <c r="W250"/>
      <c r="X250"/>
      <c r="Y250"/>
    </row>
    <row r="251" spans="1:31" s="27" customFormat="1" x14ac:dyDescent="0.25">
      <c r="A251" s="483" t="s">
        <v>565</v>
      </c>
      <c r="B251" s="424">
        <v>739</v>
      </c>
      <c r="C251" s="86">
        <v>468211040.10999995</v>
      </c>
      <c r="D251" s="424">
        <v>533</v>
      </c>
      <c r="E251" s="421">
        <v>0.12517613903240959</v>
      </c>
      <c r="F251" s="86">
        <v>250254809</v>
      </c>
      <c r="G251" s="631">
        <v>0.31580651793146886</v>
      </c>
      <c r="H251" s="484">
        <v>0.72124492557510145</v>
      </c>
      <c r="I251" s="7"/>
      <c r="J251"/>
      <c r="K251" s="443"/>
      <c r="L251"/>
      <c r="M251"/>
      <c r="N251"/>
      <c r="O251"/>
      <c r="P251"/>
      <c r="Q251"/>
      <c r="R251"/>
      <c r="S251"/>
      <c r="T251"/>
      <c r="U251"/>
      <c r="V251"/>
      <c r="W251"/>
      <c r="X251"/>
      <c r="Y251"/>
    </row>
    <row r="252" spans="1:31" s="27" customFormat="1" ht="15.75" thickBot="1" x14ac:dyDescent="0.3">
      <c r="A252" s="485" t="s">
        <v>337</v>
      </c>
      <c r="B252" s="486">
        <v>6791</v>
      </c>
      <c r="C252" s="486">
        <v>1618137276.3299999</v>
      </c>
      <c r="D252" s="487">
        <v>4258</v>
      </c>
      <c r="E252" s="508">
        <v>1</v>
      </c>
      <c r="F252" s="487">
        <v>792430791.60990024</v>
      </c>
      <c r="G252" s="508">
        <v>1</v>
      </c>
      <c r="H252" s="508">
        <v>0.62700633190988075</v>
      </c>
      <c r="I252" s="7"/>
      <c r="J252"/>
      <c r="K252" s="443"/>
      <c r="L252"/>
      <c r="M252"/>
      <c r="N252"/>
      <c r="O252"/>
      <c r="P252"/>
      <c r="Q252"/>
      <c r="R252"/>
      <c r="S252"/>
      <c r="T252"/>
      <c r="U252"/>
      <c r="V252"/>
      <c r="W252"/>
      <c r="X252"/>
      <c r="Y252"/>
    </row>
    <row r="253" spans="1:31" s="27" customFormat="1" ht="15.75" thickBot="1" x14ac:dyDescent="0.3">
      <c r="A253"/>
      <c r="B253"/>
      <c r="C253"/>
      <c r="D253"/>
      <c r="E253"/>
      <c r="F253"/>
      <c r="G253"/>
      <c r="H253"/>
      <c r="I253" s="7"/>
      <c r="J253"/>
      <c r="K253"/>
      <c r="L253"/>
      <c r="M253"/>
      <c r="N253"/>
      <c r="O253"/>
      <c r="P253"/>
      <c r="Q253"/>
      <c r="R253"/>
      <c r="S253"/>
      <c r="T253"/>
      <c r="U253"/>
      <c r="V253"/>
      <c r="W253"/>
      <c r="X253"/>
      <c r="Y253"/>
    </row>
    <row r="254" spans="1:31" s="27" customFormat="1" ht="45" x14ac:dyDescent="0.25">
      <c r="A254" s="489" t="s">
        <v>1011</v>
      </c>
      <c r="B254" s="477" t="s">
        <v>992</v>
      </c>
      <c r="C254" s="478" t="s">
        <v>993</v>
      </c>
      <c r="D254" s="479" t="s">
        <v>609</v>
      </c>
      <c r="E254" s="479" t="s">
        <v>994</v>
      </c>
      <c r="F254" s="480" t="s">
        <v>995</v>
      </c>
      <c r="G254" s="480" t="s">
        <v>996</v>
      </c>
      <c r="H254" s="481" t="s">
        <v>997</v>
      </c>
      <c r="I254" s="7"/>
      <c r="J254"/>
      <c r="K254"/>
      <c r="L254"/>
      <c r="M254"/>
      <c r="N254"/>
      <c r="O254"/>
      <c r="P254"/>
      <c r="Q254"/>
      <c r="R254"/>
      <c r="S254"/>
      <c r="T254"/>
      <c r="U254"/>
      <c r="V254"/>
      <c r="W254"/>
      <c r="X254"/>
      <c r="Y254"/>
    </row>
    <row r="255" spans="1:31" s="27" customFormat="1" x14ac:dyDescent="0.25">
      <c r="A255" s="483" t="s">
        <v>1012</v>
      </c>
      <c r="B255" s="424">
        <v>1183</v>
      </c>
      <c r="C255" s="86">
        <v>196382112.51000002</v>
      </c>
      <c r="D255" s="424">
        <v>588</v>
      </c>
      <c r="E255" s="421">
        <v>0.14461387112641416</v>
      </c>
      <c r="F255" s="86">
        <v>72466459.688900024</v>
      </c>
      <c r="G255" s="421">
        <v>9.485552247859412E-2</v>
      </c>
      <c r="H255" s="484">
        <v>0.49704142011834318</v>
      </c>
      <c r="I255" s="7"/>
      <c r="J255"/>
      <c r="K255"/>
      <c r="L255"/>
      <c r="M255"/>
      <c r="N255"/>
      <c r="O255"/>
      <c r="P255"/>
      <c r="Q255"/>
      <c r="R255"/>
      <c r="S255"/>
      <c r="T255"/>
      <c r="U255"/>
      <c r="V255"/>
      <c r="W255"/>
      <c r="X255"/>
      <c r="Y255"/>
    </row>
    <row r="256" spans="1:31" s="27" customFormat="1" x14ac:dyDescent="0.25">
      <c r="A256" s="483" t="s">
        <v>1013</v>
      </c>
      <c r="B256" s="424">
        <v>26</v>
      </c>
      <c r="C256" s="86">
        <v>23960400</v>
      </c>
      <c r="D256" s="424">
        <v>12</v>
      </c>
      <c r="E256" s="421">
        <v>2.9513034923757992E-3</v>
      </c>
      <c r="F256" s="86">
        <v>9595600</v>
      </c>
      <c r="G256" s="421">
        <v>1.2560233457010126E-2</v>
      </c>
      <c r="H256" s="484">
        <v>0.46153846153846156</v>
      </c>
      <c r="I256" s="7"/>
      <c r="J256"/>
      <c r="K256"/>
      <c r="L256"/>
      <c r="M256"/>
      <c r="N256"/>
      <c r="O256"/>
      <c r="P256"/>
      <c r="Q256"/>
      <c r="R256"/>
      <c r="S256"/>
      <c r="T256"/>
      <c r="U256"/>
      <c r="V256"/>
      <c r="W256"/>
      <c r="X256"/>
      <c r="Y256"/>
    </row>
    <row r="257" spans="1:25" s="27" customFormat="1" x14ac:dyDescent="0.25">
      <c r="A257" s="483" t="s">
        <v>1014</v>
      </c>
      <c r="B257" s="424">
        <v>3866</v>
      </c>
      <c r="C257" s="86">
        <v>534016583.88999999</v>
      </c>
      <c r="D257" s="424">
        <v>2584</v>
      </c>
      <c r="E257" s="421">
        <v>0.63551401869158874</v>
      </c>
      <c r="F257" s="86">
        <v>262298076.61399981</v>
      </c>
      <c r="G257" s="421">
        <v>0.3433370584014096</v>
      </c>
      <c r="H257" s="484">
        <v>0.6683911019141231</v>
      </c>
      <c r="I257" s="7"/>
      <c r="J257"/>
      <c r="K257"/>
      <c r="L257"/>
      <c r="M257"/>
      <c r="N257"/>
      <c r="O257"/>
      <c r="P257"/>
      <c r="Q257"/>
      <c r="R257"/>
      <c r="S257"/>
      <c r="T257"/>
      <c r="U257"/>
      <c r="V257"/>
      <c r="W257"/>
      <c r="X257"/>
      <c r="Y257"/>
    </row>
    <row r="258" spans="1:25" s="27" customFormat="1" x14ac:dyDescent="0.25">
      <c r="A258" s="483" t="s">
        <v>1015</v>
      </c>
      <c r="B258" s="424">
        <v>1092</v>
      </c>
      <c r="C258" s="86">
        <v>520042032.93000001</v>
      </c>
      <c r="D258" s="424">
        <v>699</v>
      </c>
      <c r="E258" s="421">
        <v>0.1719134284308903</v>
      </c>
      <c r="F258" s="86">
        <v>290755429.30699992</v>
      </c>
      <c r="G258" s="421">
        <v>0.38058652621921746</v>
      </c>
      <c r="H258" s="484">
        <v>0.64010989010989006</v>
      </c>
      <c r="I258" s="7"/>
      <c r="J258"/>
      <c r="K258"/>
      <c r="L258"/>
      <c r="M258"/>
      <c r="N258"/>
      <c r="O258"/>
      <c r="P258"/>
      <c r="Q258"/>
      <c r="R258"/>
      <c r="S258"/>
      <c r="T258"/>
      <c r="U258"/>
      <c r="V258"/>
      <c r="W258"/>
      <c r="X258"/>
      <c r="Y258"/>
    </row>
    <row r="259" spans="1:25" s="27" customFormat="1" x14ac:dyDescent="0.25">
      <c r="A259" s="483" t="s">
        <v>1016</v>
      </c>
      <c r="B259" s="424">
        <v>311</v>
      </c>
      <c r="C259" s="86">
        <v>276145197</v>
      </c>
      <c r="D259" s="424">
        <v>183</v>
      </c>
      <c r="E259" s="421">
        <v>4.500737825873094E-2</v>
      </c>
      <c r="F259" s="86">
        <v>128851126</v>
      </c>
      <c r="G259" s="421">
        <v>0.16866065944376873</v>
      </c>
      <c r="H259" s="484">
        <v>0.58842443729903537</v>
      </c>
      <c r="I259" s="7"/>
      <c r="J259"/>
      <c r="K259"/>
      <c r="L259"/>
      <c r="M259"/>
      <c r="N259"/>
      <c r="O259"/>
      <c r="P259"/>
      <c r="Q259"/>
      <c r="R259"/>
      <c r="S259"/>
      <c r="T259"/>
      <c r="U259"/>
      <c r="V259"/>
      <c r="W259"/>
      <c r="X259"/>
      <c r="Y259"/>
    </row>
    <row r="260" spans="1:25" s="27" customFormat="1" ht="15.75" thickBot="1" x14ac:dyDescent="0.3">
      <c r="A260" s="485" t="s">
        <v>337</v>
      </c>
      <c r="B260" s="486">
        <v>6478</v>
      </c>
      <c r="C260" s="486">
        <v>1550546326.3299999</v>
      </c>
      <c r="D260" s="486">
        <v>4066</v>
      </c>
      <c r="E260" s="488">
        <v>0.99999999999999989</v>
      </c>
      <c r="F260" s="486">
        <v>763966691.60989976</v>
      </c>
      <c r="G260" s="488">
        <v>1</v>
      </c>
      <c r="H260" s="488">
        <v>0.62766285890707008</v>
      </c>
      <c r="I260" s="7"/>
      <c r="J260"/>
      <c r="K260"/>
      <c r="L260"/>
      <c r="M260"/>
      <c r="N260"/>
      <c r="O260"/>
      <c r="P260"/>
      <c r="Q260"/>
      <c r="R260"/>
      <c r="S260"/>
      <c r="T260"/>
      <c r="U260"/>
      <c r="V260"/>
      <c r="W260"/>
      <c r="X260"/>
      <c r="Y260"/>
    </row>
    <row r="261" spans="1:25" s="27" customFormat="1" ht="15.75" thickBot="1" x14ac:dyDescent="0.3">
      <c r="A261"/>
      <c r="B261"/>
      <c r="C261"/>
      <c r="D261"/>
      <c r="E261"/>
      <c r="F261"/>
      <c r="G261" s="490"/>
      <c r="H261"/>
      <c r="I261" s="7"/>
      <c r="J261"/>
      <c r="K261"/>
      <c r="L261"/>
      <c r="M261"/>
      <c r="N261"/>
      <c r="O261"/>
      <c r="P261"/>
      <c r="Q261"/>
      <c r="R261"/>
      <c r="S261"/>
      <c r="T261"/>
      <c r="U261"/>
      <c r="V261"/>
      <c r="W261"/>
      <c r="X261"/>
      <c r="Y261"/>
    </row>
    <row r="262" spans="1:25" s="27" customFormat="1" ht="45" x14ac:dyDescent="0.25">
      <c r="A262" s="489" t="s">
        <v>1017</v>
      </c>
      <c r="B262" s="477" t="s">
        <v>992</v>
      </c>
      <c r="C262" s="478" t="s">
        <v>993</v>
      </c>
      <c r="D262" s="479" t="s">
        <v>609</v>
      </c>
      <c r="E262" s="479" t="s">
        <v>994</v>
      </c>
      <c r="F262" s="480" t="s">
        <v>995</v>
      </c>
      <c r="G262" s="480" t="s">
        <v>996</v>
      </c>
      <c r="H262" s="481" t="s">
        <v>997</v>
      </c>
      <c r="I262" s="7"/>
      <c r="J262"/>
      <c r="K262"/>
      <c r="L262"/>
      <c r="M262"/>
      <c r="N262"/>
      <c r="O262"/>
      <c r="P262"/>
      <c r="Q262"/>
      <c r="R262"/>
      <c r="S262"/>
      <c r="T262"/>
      <c r="U262"/>
      <c r="V262"/>
      <c r="W262"/>
      <c r="X262"/>
      <c r="Y262"/>
    </row>
    <row r="263" spans="1:25" s="27" customFormat="1" x14ac:dyDescent="0.25">
      <c r="A263" s="483" t="s">
        <v>986</v>
      </c>
      <c r="B263" s="424">
        <v>4388</v>
      </c>
      <c r="C263" s="86">
        <v>82841509.74000001</v>
      </c>
      <c r="D263" s="424">
        <v>3117</v>
      </c>
      <c r="E263" s="631">
        <v>0.73220577871740666</v>
      </c>
      <c r="F263" s="86">
        <v>47108147.726600021</v>
      </c>
      <c r="G263" s="421">
        <v>5.9447649214760132E-2</v>
      </c>
      <c r="H263" s="484">
        <v>0.71034639927073839</v>
      </c>
      <c r="I263" s="7"/>
      <c r="J263"/>
      <c r="K263"/>
      <c r="L263"/>
      <c r="M263"/>
      <c r="N263"/>
      <c r="O263"/>
      <c r="P263"/>
      <c r="Q263"/>
      <c r="R263"/>
      <c r="S263"/>
      <c r="T263"/>
      <c r="U263"/>
      <c r="V263"/>
      <c r="W263"/>
      <c r="X263"/>
      <c r="Y263"/>
    </row>
    <row r="264" spans="1:25" s="27" customFormat="1" x14ac:dyDescent="0.25">
      <c r="A264" s="483" t="s">
        <v>987</v>
      </c>
      <c r="B264" s="424">
        <v>749</v>
      </c>
      <c r="C264" s="86">
        <v>76563914.300000012</v>
      </c>
      <c r="D264" s="424">
        <v>410</v>
      </c>
      <c r="E264" s="631">
        <v>9.6311956777073063E-2</v>
      </c>
      <c r="F264" s="86">
        <v>27639348.655499998</v>
      </c>
      <c r="G264" s="421">
        <v>3.4879195695245488E-2</v>
      </c>
      <c r="H264" s="484">
        <v>0.54739652870493993</v>
      </c>
      <c r="I264" s="7"/>
      <c r="J264"/>
      <c r="K264"/>
      <c r="L264"/>
      <c r="M264"/>
      <c r="N264"/>
      <c r="O264"/>
      <c r="P264"/>
      <c r="Q264"/>
      <c r="R264"/>
      <c r="S264"/>
      <c r="T264"/>
      <c r="U264"/>
      <c r="V264"/>
      <c r="W264"/>
      <c r="X264"/>
      <c r="Y264"/>
    </row>
    <row r="265" spans="1:25" s="27" customFormat="1" x14ac:dyDescent="0.25">
      <c r="A265" s="483" t="s">
        <v>988</v>
      </c>
      <c r="B265" s="424">
        <v>1284</v>
      </c>
      <c r="C265" s="86">
        <v>667356279.6099999</v>
      </c>
      <c r="D265" s="424">
        <v>657</v>
      </c>
      <c r="E265" s="631">
        <v>0.15433403805496829</v>
      </c>
      <c r="F265" s="86">
        <v>339289849.22779995</v>
      </c>
      <c r="G265" s="421">
        <v>0.42816338388176428</v>
      </c>
      <c r="H265" s="484">
        <v>0.51168224299065423</v>
      </c>
      <c r="I265" s="7"/>
      <c r="J265"/>
      <c r="K265"/>
      <c r="L265"/>
      <c r="M265"/>
      <c r="N265"/>
      <c r="O265"/>
      <c r="P265"/>
      <c r="Q265"/>
      <c r="R265"/>
      <c r="S265"/>
      <c r="T265"/>
      <c r="U265"/>
      <c r="V265"/>
      <c r="W265"/>
      <c r="X265"/>
      <c r="Y265"/>
    </row>
    <row r="266" spans="1:25" s="27" customFormat="1" x14ac:dyDescent="0.25">
      <c r="A266" s="483" t="s">
        <v>989</v>
      </c>
      <c r="B266" s="424">
        <v>118</v>
      </c>
      <c r="C266" s="86">
        <v>373015669.16999996</v>
      </c>
      <c r="D266" s="424">
        <v>55</v>
      </c>
      <c r="E266" s="631">
        <v>1.2919896640826873E-2</v>
      </c>
      <c r="F266" s="86">
        <v>174481946</v>
      </c>
      <c r="G266" s="421">
        <v>0.22018572201809952</v>
      </c>
      <c r="H266" s="484">
        <v>0.46610169491525422</v>
      </c>
      <c r="I266" s="7"/>
      <c r="J266"/>
      <c r="K266"/>
      <c r="L266"/>
      <c r="M266"/>
      <c r="N266"/>
      <c r="O266"/>
      <c r="P266"/>
      <c r="Q266"/>
      <c r="R266"/>
      <c r="S266"/>
      <c r="T266"/>
      <c r="U266"/>
      <c r="V266"/>
      <c r="W266"/>
      <c r="X266"/>
      <c r="Y266"/>
    </row>
    <row r="267" spans="1:25" s="27" customFormat="1" x14ac:dyDescent="0.25">
      <c r="A267" s="483" t="s">
        <v>990</v>
      </c>
      <c r="B267" s="424">
        <v>37</v>
      </c>
      <c r="C267" s="86">
        <v>407736175</v>
      </c>
      <c r="D267" s="424">
        <v>18</v>
      </c>
      <c r="E267" s="631">
        <v>4.2283298097251587E-3</v>
      </c>
      <c r="F267" s="86">
        <v>203911500</v>
      </c>
      <c r="G267" s="421">
        <v>0.25732404919013058</v>
      </c>
      <c r="H267" s="484">
        <v>0.48648648648648651</v>
      </c>
      <c r="I267" s="7"/>
      <c r="J267"/>
      <c r="K267"/>
      <c r="L267"/>
      <c r="M267"/>
      <c r="N267"/>
      <c r="O267"/>
      <c r="P267"/>
      <c r="Q267"/>
      <c r="R267"/>
      <c r="S267"/>
      <c r="T267"/>
      <c r="U267"/>
      <c r="V267"/>
      <c r="W267"/>
      <c r="X267"/>
      <c r="Y267"/>
    </row>
    <row r="268" spans="1:25" s="27" customFormat="1" ht="15.75" thickBot="1" x14ac:dyDescent="0.3">
      <c r="A268" s="485" t="s">
        <v>337</v>
      </c>
      <c r="B268" s="486">
        <v>6576</v>
      </c>
      <c r="C268" s="486">
        <v>1607513547.8199997</v>
      </c>
      <c r="D268" s="486">
        <v>4257</v>
      </c>
      <c r="E268" s="488">
        <v>1</v>
      </c>
      <c r="F268" s="486">
        <v>792430791.6099</v>
      </c>
      <c r="G268" s="488">
        <v>1</v>
      </c>
      <c r="H268" s="488">
        <v>0.64735401459854014</v>
      </c>
      <c r="I268" s="7"/>
      <c r="J268"/>
      <c r="K268"/>
      <c r="L268"/>
      <c r="M268"/>
      <c r="N268"/>
      <c r="O268"/>
      <c r="P268"/>
      <c r="Q268"/>
      <c r="R268"/>
      <c r="S268"/>
      <c r="T268"/>
      <c r="U268"/>
      <c r="V268"/>
      <c r="W268"/>
      <c r="X268"/>
      <c r="Y268"/>
    </row>
    <row r="269" spans="1:25" s="27" customFormat="1" ht="15.75" thickBot="1" x14ac:dyDescent="0.3">
      <c r="A269"/>
      <c r="B269"/>
      <c r="C269"/>
      <c r="D269"/>
      <c r="E269"/>
      <c r="F269"/>
      <c r="G269"/>
      <c r="H269"/>
      <c r="I269" s="7"/>
      <c r="J269"/>
      <c r="K269"/>
      <c r="L269"/>
      <c r="M269"/>
      <c r="N269"/>
      <c r="O269"/>
      <c r="P269"/>
      <c r="Q269"/>
      <c r="R269"/>
      <c r="S269"/>
      <c r="T269"/>
      <c r="U269"/>
      <c r="V269"/>
      <c r="W269"/>
      <c r="X269"/>
      <c r="Y269"/>
    </row>
    <row r="270" spans="1:25" s="27" customFormat="1" ht="45" x14ac:dyDescent="0.25">
      <c r="A270" s="489" t="s">
        <v>991</v>
      </c>
      <c r="B270" s="477" t="s">
        <v>992</v>
      </c>
      <c r="C270" s="478" t="s">
        <v>993</v>
      </c>
      <c r="D270" s="479" t="s">
        <v>609</v>
      </c>
      <c r="E270" s="479" t="s">
        <v>994</v>
      </c>
      <c r="F270" s="480" t="s">
        <v>995</v>
      </c>
      <c r="G270" s="480" t="s">
        <v>996</v>
      </c>
      <c r="H270" s="481" t="s">
        <v>997</v>
      </c>
      <c r="I270" s="7"/>
      <c r="J270"/>
      <c r="K270"/>
      <c r="L270"/>
      <c r="M270"/>
      <c r="N270"/>
      <c r="O270"/>
      <c r="P270"/>
      <c r="Q270"/>
      <c r="R270"/>
      <c r="S270"/>
      <c r="T270"/>
      <c r="U270"/>
      <c r="V270"/>
      <c r="W270"/>
      <c r="X270"/>
      <c r="Y270"/>
    </row>
    <row r="271" spans="1:25" s="27" customFormat="1" x14ac:dyDescent="0.25">
      <c r="A271" s="483" t="s">
        <v>566</v>
      </c>
      <c r="B271" s="424">
        <v>104</v>
      </c>
      <c r="C271" s="86">
        <v>878900</v>
      </c>
      <c r="D271" s="424">
        <v>63</v>
      </c>
      <c r="E271" s="631">
        <v>1.4795678722404886E-2</v>
      </c>
      <c r="F271" s="86">
        <v>542700</v>
      </c>
      <c r="G271" s="631">
        <v>6.8485476049896018E-4</v>
      </c>
      <c r="H271" s="484">
        <v>0.60576923076923073</v>
      </c>
      <c r="I271" s="7"/>
      <c r="J271"/>
      <c r="K271"/>
      <c r="L271"/>
      <c r="M271"/>
      <c r="N271"/>
      <c r="O271"/>
      <c r="P271"/>
      <c r="Q271"/>
      <c r="R271"/>
      <c r="S271"/>
      <c r="T271"/>
      <c r="U271"/>
      <c r="V271"/>
      <c r="W271"/>
      <c r="X271"/>
      <c r="Y271"/>
    </row>
    <row r="272" spans="1:25" s="27" customFormat="1" x14ac:dyDescent="0.25">
      <c r="A272" s="483" t="s">
        <v>1087</v>
      </c>
      <c r="B272" s="424">
        <v>1581</v>
      </c>
      <c r="C272" s="86">
        <v>6145171</v>
      </c>
      <c r="D272" s="424">
        <v>990</v>
      </c>
      <c r="E272" s="631">
        <v>0.2325035227806482</v>
      </c>
      <c r="F272" s="86">
        <v>4354076</v>
      </c>
      <c r="G272" s="631">
        <v>5.4945820456500285E-3</v>
      </c>
      <c r="H272" s="484">
        <v>0.62618595825426948</v>
      </c>
      <c r="I272" s="7"/>
      <c r="J272"/>
      <c r="K272"/>
      <c r="L272"/>
      <c r="M272"/>
      <c r="N272"/>
      <c r="O272"/>
      <c r="P272"/>
      <c r="Q272"/>
      <c r="R272"/>
      <c r="S272"/>
      <c r="T272"/>
      <c r="U272"/>
      <c r="V272"/>
      <c r="W272"/>
      <c r="X272"/>
      <c r="Y272"/>
    </row>
    <row r="273" spans="1:25" s="27" customFormat="1" x14ac:dyDescent="0.25">
      <c r="A273" s="483" t="s">
        <v>1088</v>
      </c>
      <c r="B273" s="424">
        <v>18</v>
      </c>
      <c r="C273" s="86">
        <v>4058606</v>
      </c>
      <c r="D273" s="424">
        <v>12</v>
      </c>
      <c r="E273" s="631">
        <v>2.8182245185533112E-3</v>
      </c>
      <c r="F273" s="86">
        <v>1316846</v>
      </c>
      <c r="G273" s="631">
        <v>1.6617804531859476E-3</v>
      </c>
      <c r="H273" s="484">
        <v>0.66666666666666663</v>
      </c>
      <c r="I273" s="7"/>
      <c r="J273"/>
      <c r="K273"/>
      <c r="L273"/>
      <c r="M273"/>
      <c r="N273"/>
      <c r="O273"/>
      <c r="P273"/>
      <c r="Q273"/>
      <c r="R273"/>
      <c r="S273"/>
      <c r="T273"/>
      <c r="U273"/>
      <c r="V273"/>
      <c r="W273"/>
      <c r="X273"/>
      <c r="Y273"/>
    </row>
    <row r="274" spans="1:25" s="27" customFormat="1" x14ac:dyDescent="0.25">
      <c r="A274" s="483" t="s">
        <v>1089</v>
      </c>
      <c r="B274" s="424">
        <v>34</v>
      </c>
      <c r="C274" s="86">
        <v>19455489</v>
      </c>
      <c r="D274" s="424">
        <v>22</v>
      </c>
      <c r="E274" s="631">
        <v>5.1667449506810712E-3</v>
      </c>
      <c r="F274" s="86">
        <v>3953500.01</v>
      </c>
      <c r="G274" s="631">
        <v>4.9890792380342481E-3</v>
      </c>
      <c r="H274" s="484">
        <v>0.6470588235294118</v>
      </c>
      <c r="I274" s="7"/>
      <c r="J274"/>
      <c r="K274"/>
      <c r="L274"/>
      <c r="M274"/>
      <c r="N274"/>
      <c r="O274"/>
      <c r="P274"/>
      <c r="Q274"/>
      <c r="R274"/>
      <c r="S274"/>
      <c r="T274"/>
      <c r="U274"/>
      <c r="V274"/>
      <c r="W274"/>
      <c r="X274"/>
      <c r="Y274"/>
    </row>
    <row r="275" spans="1:25" s="27" customFormat="1" x14ac:dyDescent="0.25">
      <c r="A275" s="483" t="s">
        <v>1090</v>
      </c>
      <c r="B275" s="424">
        <v>1</v>
      </c>
      <c r="C275" s="86">
        <v>475500</v>
      </c>
      <c r="D275" s="424">
        <v>0</v>
      </c>
      <c r="E275" s="631">
        <v>0</v>
      </c>
      <c r="F275" s="86">
        <v>0</v>
      </c>
      <c r="G275" s="631">
        <v>0</v>
      </c>
      <c r="H275" s="484">
        <v>0</v>
      </c>
      <c r="I275" s="7"/>
      <c r="J275"/>
      <c r="K275"/>
      <c r="L275"/>
      <c r="M275"/>
      <c r="N275"/>
      <c r="O275"/>
      <c r="P275"/>
      <c r="Q275"/>
      <c r="R275"/>
      <c r="S275"/>
      <c r="T275"/>
      <c r="U275"/>
      <c r="V275"/>
      <c r="W275"/>
      <c r="X275"/>
      <c r="Y275"/>
    </row>
    <row r="276" spans="1:25" s="27" customFormat="1" x14ac:dyDescent="0.25">
      <c r="A276" s="483" t="s">
        <v>567</v>
      </c>
      <c r="B276" s="424">
        <v>4</v>
      </c>
      <c r="C276" s="86">
        <v>3000000</v>
      </c>
      <c r="D276" s="424">
        <v>1</v>
      </c>
      <c r="E276" s="631">
        <v>2.3485204321277596E-4</v>
      </c>
      <c r="F276" s="86">
        <v>500000</v>
      </c>
      <c r="G276" s="631">
        <v>6.3096992859679396E-4</v>
      </c>
      <c r="H276" s="484">
        <v>0.25</v>
      </c>
      <c r="I276" s="7"/>
      <c r="J276"/>
      <c r="K276"/>
      <c r="L276"/>
      <c r="M276"/>
      <c r="N276"/>
      <c r="O276"/>
      <c r="P276"/>
      <c r="Q276"/>
      <c r="R276"/>
      <c r="S276"/>
      <c r="T276"/>
      <c r="U276"/>
      <c r="V276"/>
      <c r="W276"/>
      <c r="X276"/>
      <c r="Y276"/>
    </row>
    <row r="277" spans="1:25" s="27" customFormat="1" x14ac:dyDescent="0.25">
      <c r="A277" s="483" t="s">
        <v>568</v>
      </c>
      <c r="B277" s="424">
        <v>13</v>
      </c>
      <c r="C277" s="86">
        <v>110400</v>
      </c>
      <c r="D277" s="424">
        <v>13</v>
      </c>
      <c r="E277" s="631">
        <v>3.0530765617660873E-3</v>
      </c>
      <c r="F277" s="86">
        <v>110400</v>
      </c>
      <c r="G277" s="631">
        <v>1.3931816023417211E-4</v>
      </c>
      <c r="H277" s="484">
        <v>1</v>
      </c>
      <c r="I277" s="7"/>
      <c r="J277"/>
      <c r="K277"/>
      <c r="L277"/>
      <c r="M277"/>
      <c r="N277"/>
      <c r="O277"/>
      <c r="P277"/>
      <c r="Q277"/>
      <c r="R277"/>
      <c r="S277"/>
      <c r="T277"/>
      <c r="U277"/>
      <c r="V277"/>
      <c r="W277"/>
      <c r="X277"/>
      <c r="Y277"/>
    </row>
    <row r="278" spans="1:25" s="27" customFormat="1" x14ac:dyDescent="0.25">
      <c r="A278" s="483" t="s">
        <v>570</v>
      </c>
      <c r="B278" s="424">
        <v>18</v>
      </c>
      <c r="C278" s="86">
        <v>2530785</v>
      </c>
      <c r="D278" s="424">
        <v>8</v>
      </c>
      <c r="E278" s="631">
        <v>1.8788163457022077E-3</v>
      </c>
      <c r="F278" s="86">
        <v>1240200</v>
      </c>
      <c r="G278" s="631">
        <v>1.5650578108914878E-3</v>
      </c>
      <c r="H278" s="484">
        <v>0.44444444444444442</v>
      </c>
      <c r="I278" s="7"/>
      <c r="J278"/>
      <c r="K278"/>
      <c r="L278"/>
      <c r="M278"/>
      <c r="N278"/>
      <c r="O278"/>
      <c r="P278"/>
      <c r="Q278"/>
      <c r="R278"/>
      <c r="S278"/>
      <c r="T278"/>
      <c r="U278"/>
      <c r="V278"/>
      <c r="W278"/>
      <c r="X278"/>
      <c r="Y278"/>
    </row>
    <row r="279" spans="1:25" s="27" customFormat="1" x14ac:dyDescent="0.25">
      <c r="A279" s="483" t="s">
        <v>571</v>
      </c>
      <c r="B279" s="424">
        <v>195</v>
      </c>
      <c r="C279" s="86">
        <v>1650120</v>
      </c>
      <c r="D279" s="424">
        <v>139</v>
      </c>
      <c r="E279" s="631">
        <v>3.2644434006575858E-2</v>
      </c>
      <c r="F279" s="86">
        <v>1202000</v>
      </c>
      <c r="G279" s="631">
        <v>1.5168517083466928E-3</v>
      </c>
      <c r="H279" s="484">
        <v>0.71282051282051284</v>
      </c>
      <c r="I279" s="7"/>
      <c r="J279"/>
      <c r="K279"/>
      <c r="L279"/>
      <c r="M279"/>
      <c r="N279"/>
      <c r="O279"/>
      <c r="P279"/>
      <c r="Q279"/>
      <c r="R279"/>
      <c r="S279"/>
      <c r="T279"/>
      <c r="U279"/>
      <c r="V279"/>
      <c r="W279"/>
      <c r="X279"/>
      <c r="Y279"/>
    </row>
    <row r="280" spans="1:25" s="27" customFormat="1" x14ac:dyDescent="0.25">
      <c r="A280" s="483" t="s">
        <v>572</v>
      </c>
      <c r="B280" s="424">
        <v>147</v>
      </c>
      <c r="C280" s="86">
        <v>27168000</v>
      </c>
      <c r="D280" s="424">
        <v>78</v>
      </c>
      <c r="E280" s="631">
        <v>1.8318459370596524E-2</v>
      </c>
      <c r="F280" s="86">
        <v>16557700</v>
      </c>
      <c r="G280" s="631">
        <v>2.0894821573454271E-2</v>
      </c>
      <c r="H280" s="484">
        <v>0.53061224489795922</v>
      </c>
      <c r="I280" s="7"/>
      <c r="J280"/>
      <c r="K280"/>
      <c r="L280"/>
      <c r="M280"/>
      <c r="N280"/>
      <c r="O280"/>
      <c r="P280"/>
      <c r="Q280"/>
      <c r="R280"/>
      <c r="S280"/>
      <c r="T280"/>
      <c r="U280"/>
      <c r="V280"/>
      <c r="W280"/>
      <c r="X280"/>
      <c r="Y280"/>
    </row>
    <row r="281" spans="1:25" s="27" customFormat="1" x14ac:dyDescent="0.25">
      <c r="A281" s="483" t="s">
        <v>1091</v>
      </c>
      <c r="B281" s="424">
        <v>4</v>
      </c>
      <c r="C281" s="86">
        <v>5580000</v>
      </c>
      <c r="D281" s="424">
        <v>1</v>
      </c>
      <c r="E281" s="631">
        <v>2.3485204321277596E-4</v>
      </c>
      <c r="F281" s="86">
        <v>1489200</v>
      </c>
      <c r="G281" s="631">
        <v>1.8792808353326914E-3</v>
      </c>
      <c r="H281" s="484">
        <v>0.25</v>
      </c>
      <c r="I281" s="7"/>
      <c r="J281"/>
      <c r="K281"/>
      <c r="L281"/>
      <c r="M281"/>
      <c r="N281"/>
      <c r="O281"/>
      <c r="P281"/>
      <c r="Q281"/>
      <c r="R281"/>
      <c r="S281"/>
      <c r="T281"/>
      <c r="U281"/>
      <c r="V281"/>
      <c r="W281"/>
      <c r="X281"/>
      <c r="Y281"/>
    </row>
    <row r="282" spans="1:25" s="27" customFormat="1" x14ac:dyDescent="0.25">
      <c r="A282" s="483" t="s">
        <v>573</v>
      </c>
      <c r="B282" s="424">
        <v>16</v>
      </c>
      <c r="C282" s="86">
        <v>54536900</v>
      </c>
      <c r="D282" s="424">
        <v>3</v>
      </c>
      <c r="E282" s="631">
        <v>7.045561296383278E-4</v>
      </c>
      <c r="F282" s="86">
        <v>8922700</v>
      </c>
      <c r="G282" s="631">
        <v>1.1259910763781227E-2</v>
      </c>
      <c r="H282" s="484">
        <v>0.1875</v>
      </c>
      <c r="I282" s="7"/>
      <c r="J282"/>
      <c r="K282"/>
      <c r="L282"/>
      <c r="M282"/>
      <c r="N282"/>
      <c r="O282"/>
      <c r="P282"/>
      <c r="Q282"/>
      <c r="R282"/>
      <c r="S282"/>
      <c r="T282"/>
      <c r="U282"/>
      <c r="V282"/>
      <c r="W282"/>
      <c r="X282"/>
      <c r="Y282"/>
    </row>
    <row r="283" spans="1:25" s="27" customFormat="1" x14ac:dyDescent="0.25">
      <c r="A283" s="483" t="s">
        <v>574</v>
      </c>
      <c r="B283" s="424">
        <v>731</v>
      </c>
      <c r="C283" s="86">
        <v>867374511.49000001</v>
      </c>
      <c r="D283" s="424">
        <v>419</v>
      </c>
      <c r="E283" s="631">
        <v>9.8403006106153129E-2</v>
      </c>
      <c r="F283" s="86">
        <v>429940110.75</v>
      </c>
      <c r="G283" s="631">
        <v>0.54255856196165042</v>
      </c>
      <c r="H283" s="484">
        <v>0.573187414500684</v>
      </c>
      <c r="I283" s="7"/>
      <c r="J283"/>
      <c r="K283"/>
      <c r="L283"/>
      <c r="M283"/>
      <c r="N283"/>
      <c r="O283"/>
      <c r="P283"/>
      <c r="Q283"/>
      <c r="R283"/>
      <c r="S283"/>
      <c r="T283"/>
      <c r="U283"/>
      <c r="V283"/>
      <c r="W283"/>
      <c r="X283"/>
      <c r="Y283"/>
    </row>
    <row r="284" spans="1:25" s="27" customFormat="1" x14ac:dyDescent="0.25">
      <c r="A284" s="483" t="s">
        <v>1093</v>
      </c>
      <c r="B284" s="424">
        <v>396</v>
      </c>
      <c r="C284" s="86">
        <v>2120122</v>
      </c>
      <c r="D284" s="424">
        <v>368</v>
      </c>
      <c r="E284" s="631">
        <v>8.6425551902301556E-2</v>
      </c>
      <c r="F284" s="86">
        <v>175083.75499999995</v>
      </c>
      <c r="G284" s="631">
        <v>2.2094516878161708E-4</v>
      </c>
      <c r="H284" s="484">
        <v>0.92929292929292928</v>
      </c>
      <c r="I284" s="7"/>
      <c r="J284"/>
      <c r="K284"/>
      <c r="L284"/>
      <c r="M284"/>
      <c r="N284"/>
      <c r="O284"/>
      <c r="P284"/>
      <c r="Q284"/>
      <c r="R284"/>
      <c r="S284"/>
      <c r="T284"/>
      <c r="U284"/>
      <c r="V284"/>
      <c r="W284"/>
      <c r="X284"/>
      <c r="Y284"/>
    </row>
    <row r="285" spans="1:25" s="27" customFormat="1" x14ac:dyDescent="0.25">
      <c r="A285" s="483" t="s">
        <v>596</v>
      </c>
      <c r="B285" s="424">
        <v>152</v>
      </c>
      <c r="C285" s="86">
        <v>22423274.710000001</v>
      </c>
      <c r="D285" s="424">
        <v>74</v>
      </c>
      <c r="E285" s="631">
        <v>1.737905119774542E-2</v>
      </c>
      <c r="F285" s="86">
        <v>14917520.01</v>
      </c>
      <c r="G285" s="631">
        <v>1.882501307110189E-2</v>
      </c>
      <c r="H285" s="484">
        <v>0.48684210526315791</v>
      </c>
      <c r="I285" s="7"/>
      <c r="J285"/>
      <c r="K285"/>
      <c r="L285"/>
      <c r="M285"/>
      <c r="N285"/>
      <c r="O285"/>
      <c r="P285"/>
      <c r="Q285"/>
      <c r="R285"/>
      <c r="S285"/>
      <c r="T285"/>
      <c r="U285"/>
      <c r="V285"/>
      <c r="W285"/>
      <c r="X285"/>
      <c r="Y285"/>
    </row>
    <row r="286" spans="1:25" s="27" customFormat="1" x14ac:dyDescent="0.25">
      <c r="A286" s="483" t="s">
        <v>575</v>
      </c>
      <c r="B286" s="424">
        <v>22</v>
      </c>
      <c r="C286" s="86">
        <v>33212550.789999999</v>
      </c>
      <c r="D286" s="424">
        <v>12</v>
      </c>
      <c r="E286" s="631">
        <v>2.8182245185533112E-3</v>
      </c>
      <c r="F286" s="86">
        <v>19440400</v>
      </c>
      <c r="G286" s="631">
        <v>2.4532615599786228E-2</v>
      </c>
      <c r="H286" s="484">
        <v>0.54545454545454541</v>
      </c>
      <c r="I286" s="7"/>
      <c r="J286"/>
      <c r="K286"/>
      <c r="L286"/>
      <c r="M286"/>
      <c r="N286"/>
      <c r="O286"/>
      <c r="P286"/>
      <c r="Q286"/>
      <c r="R286"/>
      <c r="S286"/>
      <c r="T286"/>
      <c r="U286"/>
      <c r="V286"/>
      <c r="W286"/>
      <c r="X286"/>
      <c r="Y286"/>
    </row>
    <row r="287" spans="1:25" s="27" customFormat="1" x14ac:dyDescent="0.25">
      <c r="A287" s="483" t="s">
        <v>576</v>
      </c>
      <c r="B287" s="424">
        <v>249</v>
      </c>
      <c r="C287" s="86">
        <v>3347583.33</v>
      </c>
      <c r="D287" s="424">
        <v>181</v>
      </c>
      <c r="E287" s="631">
        <v>4.2508219821512448E-2</v>
      </c>
      <c r="F287" s="86">
        <v>2999289</v>
      </c>
      <c r="G287" s="631">
        <v>3.7849223323422995E-3</v>
      </c>
      <c r="H287" s="484">
        <v>0.7269076305220884</v>
      </c>
      <c r="I287" s="7"/>
      <c r="J287"/>
      <c r="K287"/>
      <c r="L287"/>
      <c r="M287"/>
      <c r="N287"/>
      <c r="O287"/>
      <c r="P287"/>
      <c r="Q287"/>
      <c r="R287"/>
      <c r="S287"/>
      <c r="T287"/>
      <c r="U287"/>
      <c r="V287"/>
      <c r="W287"/>
      <c r="X287"/>
      <c r="Y287"/>
    </row>
    <row r="288" spans="1:25" s="27" customFormat="1" x14ac:dyDescent="0.25">
      <c r="A288" s="483" t="s">
        <v>1095</v>
      </c>
      <c r="B288" s="424">
        <v>9</v>
      </c>
      <c r="C288" s="86">
        <v>51665000</v>
      </c>
      <c r="D288" s="424">
        <v>6</v>
      </c>
      <c r="E288" s="631">
        <v>1.4091122592766556E-3</v>
      </c>
      <c r="F288" s="86">
        <v>42738000</v>
      </c>
      <c r="G288" s="631">
        <v>5.3932785616739566E-2</v>
      </c>
      <c r="H288" s="484">
        <v>0.66666666666666663</v>
      </c>
      <c r="I288" s="7"/>
      <c r="J288"/>
      <c r="K288"/>
      <c r="L288"/>
      <c r="M288"/>
      <c r="N288"/>
      <c r="O288"/>
      <c r="P288"/>
      <c r="Q288"/>
      <c r="R288"/>
      <c r="S288"/>
      <c r="T288"/>
      <c r="U288"/>
      <c r="V288"/>
      <c r="W288"/>
      <c r="X288"/>
      <c r="Y288"/>
    </row>
    <row r="289" spans="1:25" s="27" customFormat="1" x14ac:dyDescent="0.25">
      <c r="A289" s="483" t="s">
        <v>1096</v>
      </c>
      <c r="B289" s="424">
        <v>3</v>
      </c>
      <c r="C289" s="86">
        <v>42251440</v>
      </c>
      <c r="D289" s="424">
        <v>1</v>
      </c>
      <c r="E289" s="631">
        <v>2.3485204321277596E-4</v>
      </c>
      <c r="F289" s="86">
        <v>88400</v>
      </c>
      <c r="G289" s="631">
        <v>1.1155548337591317E-4</v>
      </c>
      <c r="H289" s="484">
        <v>0.33333333333333331</v>
      </c>
      <c r="I289" s="7"/>
      <c r="J289"/>
      <c r="K289"/>
      <c r="L289"/>
      <c r="M289"/>
      <c r="N289"/>
      <c r="O289"/>
      <c r="P289"/>
      <c r="Q289"/>
      <c r="R289"/>
      <c r="S289"/>
      <c r="T289"/>
      <c r="U289"/>
      <c r="V289"/>
      <c r="W289"/>
      <c r="X289"/>
      <c r="Y289"/>
    </row>
    <row r="290" spans="1:25" s="27" customFormat="1" x14ac:dyDescent="0.25">
      <c r="A290" s="483" t="s">
        <v>1097</v>
      </c>
      <c r="B290" s="424">
        <v>4</v>
      </c>
      <c r="C290" s="86">
        <v>203800</v>
      </c>
      <c r="D290" s="424">
        <v>4</v>
      </c>
      <c r="E290" s="631">
        <v>9.3940817285110385E-4</v>
      </c>
      <c r="F290" s="86">
        <v>203800</v>
      </c>
      <c r="G290" s="631">
        <v>2.5718334289605326E-4</v>
      </c>
      <c r="H290" s="484">
        <v>1</v>
      </c>
      <c r="I290" s="7"/>
      <c r="J290"/>
      <c r="K290"/>
      <c r="L290"/>
      <c r="M290"/>
      <c r="N290"/>
      <c r="O290"/>
      <c r="P290"/>
      <c r="Q290"/>
      <c r="R290"/>
      <c r="S290"/>
      <c r="T290"/>
      <c r="U290"/>
      <c r="V290"/>
      <c r="W290"/>
      <c r="X290"/>
      <c r="Y290"/>
    </row>
    <row r="291" spans="1:25" s="27" customFormat="1" x14ac:dyDescent="0.25">
      <c r="A291" s="483" t="s">
        <v>577</v>
      </c>
      <c r="B291" s="424">
        <v>36</v>
      </c>
      <c r="C291" s="86">
        <v>1410532.65</v>
      </c>
      <c r="D291" s="424">
        <v>13</v>
      </c>
      <c r="E291" s="631">
        <v>3.0530765617660873E-3</v>
      </c>
      <c r="F291" s="86">
        <v>458300</v>
      </c>
      <c r="G291" s="631">
        <v>5.7834703655182135E-4</v>
      </c>
      <c r="H291" s="484">
        <v>0.3611111111111111</v>
      </c>
      <c r="I291" s="7"/>
      <c r="J291"/>
      <c r="K291"/>
      <c r="L291"/>
      <c r="M291"/>
      <c r="N291"/>
      <c r="O291"/>
      <c r="P291"/>
      <c r="Q291"/>
      <c r="R291"/>
      <c r="S291"/>
      <c r="T291"/>
      <c r="U291"/>
      <c r="V291"/>
      <c r="W291"/>
      <c r="X291"/>
      <c r="Y291"/>
    </row>
    <row r="292" spans="1:25" s="27" customFormat="1" x14ac:dyDescent="0.25">
      <c r="A292" s="483" t="s">
        <v>1100</v>
      </c>
      <c r="B292" s="424">
        <v>400</v>
      </c>
      <c r="C292" s="86">
        <v>21814900</v>
      </c>
      <c r="D292" s="424">
        <v>203</v>
      </c>
      <c r="E292" s="631">
        <v>4.7674964772193518E-2</v>
      </c>
      <c r="F292" s="86">
        <v>10098800</v>
      </c>
      <c r="G292" s="631">
        <v>1.2744078229826606E-2</v>
      </c>
      <c r="H292" s="484">
        <v>0.50749999999999995</v>
      </c>
      <c r="I292" s="7"/>
      <c r="J292"/>
      <c r="K292"/>
      <c r="L292"/>
      <c r="M292"/>
      <c r="N292"/>
      <c r="O292"/>
      <c r="P292"/>
      <c r="Q292"/>
      <c r="R292"/>
      <c r="S292"/>
      <c r="T292"/>
      <c r="U292"/>
      <c r="V292"/>
      <c r="W292"/>
      <c r="X292"/>
      <c r="Y292"/>
    </row>
    <row r="293" spans="1:25" s="27" customFormat="1" x14ac:dyDescent="0.25">
      <c r="A293" s="483" t="s">
        <v>1101</v>
      </c>
      <c r="B293" s="424">
        <v>68</v>
      </c>
      <c r="C293" s="86">
        <v>79688919.5</v>
      </c>
      <c r="D293" s="424">
        <v>58</v>
      </c>
      <c r="E293" s="631">
        <v>1.3621418506341005E-2</v>
      </c>
      <c r="F293" s="86">
        <v>65170769</v>
      </c>
      <c r="G293" s="631">
        <v>8.2241590925056313E-2</v>
      </c>
      <c r="H293" s="484">
        <v>0.8529411764705882</v>
      </c>
      <c r="I293" s="7"/>
      <c r="J293"/>
      <c r="K293"/>
      <c r="L293"/>
      <c r="M293"/>
      <c r="N293"/>
      <c r="O293"/>
      <c r="P293"/>
      <c r="Q293"/>
      <c r="R293"/>
      <c r="S293"/>
      <c r="T293"/>
      <c r="U293"/>
      <c r="V293"/>
      <c r="W293"/>
      <c r="X293"/>
      <c r="Y293"/>
    </row>
    <row r="294" spans="1:25" s="27" customFormat="1" x14ac:dyDescent="0.25">
      <c r="A294" s="483" t="s">
        <v>1102</v>
      </c>
      <c r="B294" s="424">
        <v>49</v>
      </c>
      <c r="C294" s="86">
        <v>96615584.670000002</v>
      </c>
      <c r="D294" s="424">
        <v>27</v>
      </c>
      <c r="E294" s="631">
        <v>6.3410051667449506E-3</v>
      </c>
      <c r="F294" s="86">
        <v>53525600</v>
      </c>
      <c r="G294" s="631">
        <v>6.7546088020201109E-2</v>
      </c>
      <c r="H294" s="484">
        <v>0.55102040816326525</v>
      </c>
      <c r="I294" s="7"/>
      <c r="J294"/>
      <c r="K294"/>
      <c r="L294"/>
      <c r="M294"/>
      <c r="N294"/>
      <c r="O294"/>
      <c r="P294"/>
      <c r="Q294"/>
      <c r="R294"/>
      <c r="S294"/>
      <c r="T294"/>
      <c r="U294"/>
      <c r="V294"/>
      <c r="W294"/>
      <c r="X294"/>
      <c r="Y294"/>
    </row>
    <row r="295" spans="1:25" s="27" customFormat="1" x14ac:dyDescent="0.25">
      <c r="A295" s="483" t="s">
        <v>1103</v>
      </c>
      <c r="B295" s="424">
        <v>21</v>
      </c>
      <c r="C295" s="86">
        <v>935131.5</v>
      </c>
      <c r="D295" s="424">
        <v>16</v>
      </c>
      <c r="E295" s="631">
        <v>3.7576326914044154E-3</v>
      </c>
      <c r="F295" s="86">
        <v>727000</v>
      </c>
      <c r="G295" s="631">
        <v>9.1743027617973848E-4</v>
      </c>
      <c r="H295" s="484">
        <v>0.76190476190476186</v>
      </c>
      <c r="I295" s="7"/>
      <c r="J295"/>
      <c r="K295"/>
      <c r="L295"/>
      <c r="M295"/>
      <c r="N295"/>
      <c r="O295"/>
      <c r="P295"/>
      <c r="Q295"/>
      <c r="R295"/>
      <c r="S295"/>
      <c r="T295"/>
      <c r="U295"/>
      <c r="V295"/>
      <c r="W295"/>
      <c r="X295"/>
      <c r="Y295"/>
    </row>
    <row r="296" spans="1:25" s="27" customFormat="1" x14ac:dyDescent="0.25">
      <c r="A296" s="483" t="s">
        <v>578</v>
      </c>
      <c r="B296" s="424">
        <v>94</v>
      </c>
      <c r="C296" s="86">
        <v>3393698.95</v>
      </c>
      <c r="D296" s="424">
        <v>71</v>
      </c>
      <c r="E296" s="631">
        <v>1.6674495068107094E-2</v>
      </c>
      <c r="F296" s="86">
        <v>2577300</v>
      </c>
      <c r="G296" s="631">
        <v>3.2523975939450344E-3</v>
      </c>
      <c r="H296" s="484">
        <v>0.75531914893617025</v>
      </c>
      <c r="I296" s="7"/>
      <c r="J296"/>
      <c r="K296"/>
      <c r="L296"/>
      <c r="M296"/>
      <c r="N296"/>
      <c r="O296"/>
      <c r="P296"/>
      <c r="Q296"/>
      <c r="R296"/>
      <c r="S296"/>
      <c r="T296"/>
      <c r="U296"/>
      <c r="V296"/>
      <c r="W296"/>
      <c r="X296"/>
      <c r="Y296"/>
    </row>
    <row r="297" spans="1:25" s="27" customFormat="1" x14ac:dyDescent="0.25">
      <c r="A297" s="483" t="s">
        <v>1104</v>
      </c>
      <c r="B297" s="424">
        <v>4</v>
      </c>
      <c r="C297" s="86">
        <v>271400</v>
      </c>
      <c r="D297" s="424">
        <v>4</v>
      </c>
      <c r="E297" s="631">
        <v>9.3940817285110385E-4</v>
      </c>
      <c r="F297" s="86">
        <v>271400</v>
      </c>
      <c r="G297" s="631">
        <v>3.4249047724233976E-4</v>
      </c>
      <c r="H297" s="484">
        <v>1</v>
      </c>
      <c r="I297" s="7"/>
      <c r="J297"/>
      <c r="K297"/>
      <c r="L297"/>
      <c r="M297"/>
      <c r="N297"/>
      <c r="O297"/>
      <c r="P297"/>
      <c r="Q297"/>
      <c r="R297"/>
      <c r="S297"/>
      <c r="T297"/>
      <c r="U297"/>
      <c r="V297"/>
      <c r="W297"/>
      <c r="X297"/>
      <c r="Y297"/>
    </row>
    <row r="298" spans="1:25" s="27" customFormat="1" x14ac:dyDescent="0.25">
      <c r="A298" s="483" t="s">
        <v>1105</v>
      </c>
      <c r="B298" s="424">
        <v>6</v>
      </c>
      <c r="C298" s="86">
        <v>54500</v>
      </c>
      <c r="D298" s="424">
        <v>5</v>
      </c>
      <c r="E298" s="631">
        <v>1.1742602160638798E-3</v>
      </c>
      <c r="F298" s="86">
        <v>47400</v>
      </c>
      <c r="G298" s="631">
        <v>5.9815949230976071E-5</v>
      </c>
      <c r="H298" s="484">
        <v>0.83333333333333337</v>
      </c>
      <c r="I298" s="7"/>
      <c r="J298"/>
      <c r="K298"/>
      <c r="L298"/>
      <c r="M298"/>
      <c r="N298"/>
      <c r="O298"/>
      <c r="P298"/>
      <c r="Q298"/>
      <c r="R298"/>
      <c r="S298"/>
      <c r="T298"/>
      <c r="U298"/>
      <c r="V298"/>
      <c r="W298"/>
      <c r="X298"/>
      <c r="Y298"/>
    </row>
    <row r="299" spans="1:25" s="27" customFormat="1" x14ac:dyDescent="0.25">
      <c r="A299" s="483" t="s">
        <v>1106</v>
      </c>
      <c r="B299" s="424">
        <v>689</v>
      </c>
      <c r="C299" s="86">
        <v>100604525</v>
      </c>
      <c r="D299" s="424">
        <v>329</v>
      </c>
      <c r="E299" s="631">
        <v>7.7266322217003289E-2</v>
      </c>
      <c r="F299" s="86">
        <v>35118238.084899999</v>
      </c>
      <c r="G299" s="631">
        <v>4.431710435374913E-2</v>
      </c>
      <c r="H299" s="484">
        <v>0.47750362844702465</v>
      </c>
      <c r="I299" s="7"/>
      <c r="J299"/>
      <c r="K299"/>
      <c r="L299"/>
      <c r="M299"/>
      <c r="N299"/>
      <c r="O299"/>
      <c r="P299"/>
      <c r="Q299"/>
      <c r="R299"/>
      <c r="S299"/>
      <c r="T299"/>
      <c r="U299"/>
      <c r="V299"/>
      <c r="W299"/>
      <c r="X299"/>
      <c r="Y299"/>
    </row>
    <row r="300" spans="1:25" s="27" customFormat="1" x14ac:dyDescent="0.25">
      <c r="A300" s="483" t="s">
        <v>580</v>
      </c>
      <c r="B300" s="424">
        <v>252</v>
      </c>
      <c r="C300" s="86">
        <v>2174350</v>
      </c>
      <c r="D300" s="424">
        <v>144</v>
      </c>
      <c r="E300" s="631">
        <v>3.3818694222639736E-2</v>
      </c>
      <c r="F300" s="86">
        <v>1246750</v>
      </c>
      <c r="G300" s="631">
        <v>1.5733235169561059E-3</v>
      </c>
      <c r="H300" s="484">
        <v>0.5714285714285714</v>
      </c>
      <c r="I300" s="7"/>
      <c r="J300"/>
      <c r="K300"/>
      <c r="L300"/>
      <c r="M300"/>
      <c r="N300"/>
      <c r="O300"/>
      <c r="P300"/>
      <c r="Q300"/>
      <c r="R300"/>
      <c r="S300"/>
      <c r="T300"/>
      <c r="U300"/>
      <c r="V300"/>
      <c r="W300"/>
      <c r="X300"/>
      <c r="Y300"/>
    </row>
    <row r="301" spans="1:25" s="27" customFormat="1" x14ac:dyDescent="0.25">
      <c r="A301" s="483" t="s">
        <v>581</v>
      </c>
      <c r="B301" s="424">
        <v>26</v>
      </c>
      <c r="C301" s="86">
        <v>8923800</v>
      </c>
      <c r="D301" s="424">
        <v>8</v>
      </c>
      <c r="E301" s="631">
        <v>1.8788163457022077E-3</v>
      </c>
      <c r="F301" s="86">
        <v>2425700</v>
      </c>
      <c r="G301" s="631">
        <v>3.0610875115944865E-3</v>
      </c>
      <c r="H301" s="484">
        <v>0.30769230769230771</v>
      </c>
      <c r="I301" s="7"/>
      <c r="J301"/>
      <c r="K301"/>
      <c r="L301"/>
      <c r="M301"/>
      <c r="N301"/>
      <c r="O301"/>
      <c r="P301"/>
      <c r="Q301"/>
      <c r="R301"/>
      <c r="S301"/>
      <c r="T301"/>
      <c r="U301"/>
      <c r="V301"/>
      <c r="W301"/>
      <c r="X301"/>
      <c r="Y301"/>
    </row>
    <row r="302" spans="1:25" s="27" customFormat="1" x14ac:dyDescent="0.25">
      <c r="A302" s="483" t="s">
        <v>582</v>
      </c>
      <c r="B302" s="424">
        <v>60</v>
      </c>
      <c r="C302" s="86">
        <v>566700</v>
      </c>
      <c r="D302" s="424">
        <v>32</v>
      </c>
      <c r="E302" s="631">
        <v>7.5152653828088308E-3</v>
      </c>
      <c r="F302" s="86">
        <v>306400</v>
      </c>
      <c r="G302" s="631">
        <v>3.8665837224411537E-4</v>
      </c>
      <c r="H302" s="484">
        <v>0.53333333333333333</v>
      </c>
      <c r="I302" s="7"/>
      <c r="J302"/>
      <c r="K302"/>
      <c r="L302"/>
      <c r="M302"/>
      <c r="N302"/>
      <c r="O302"/>
      <c r="P302"/>
      <c r="Q302"/>
      <c r="R302"/>
      <c r="S302"/>
      <c r="T302"/>
      <c r="U302"/>
      <c r="V302"/>
      <c r="W302"/>
      <c r="X302"/>
      <c r="Y302"/>
    </row>
    <row r="303" spans="1:25" s="27" customFormat="1" x14ac:dyDescent="0.25">
      <c r="A303" s="483" t="s">
        <v>1111</v>
      </c>
      <c r="B303" s="424">
        <v>15</v>
      </c>
      <c r="C303" s="86">
        <v>20743200</v>
      </c>
      <c r="D303" s="424">
        <v>5</v>
      </c>
      <c r="E303" s="631">
        <v>1.1742602160638798E-3</v>
      </c>
      <c r="F303" s="86">
        <v>7077600</v>
      </c>
      <c r="G303" s="631">
        <v>8.931505533273338E-3</v>
      </c>
      <c r="H303" s="484">
        <v>0.33333333333333331</v>
      </c>
      <c r="I303" s="7"/>
      <c r="J303"/>
      <c r="K303"/>
      <c r="L303"/>
      <c r="M303"/>
      <c r="N303"/>
      <c r="O303"/>
      <c r="P303"/>
      <c r="Q303"/>
      <c r="R303"/>
      <c r="S303"/>
      <c r="T303"/>
      <c r="U303"/>
      <c r="V303"/>
      <c r="W303"/>
      <c r="X303"/>
      <c r="Y303"/>
    </row>
    <row r="304" spans="1:25" s="27" customFormat="1" x14ac:dyDescent="0.25">
      <c r="A304" s="483" t="s">
        <v>583</v>
      </c>
      <c r="B304" s="424">
        <v>70</v>
      </c>
      <c r="C304" s="86">
        <v>87434353.75</v>
      </c>
      <c r="D304" s="424">
        <v>27</v>
      </c>
      <c r="E304" s="631">
        <v>6.3410051667449506E-3</v>
      </c>
      <c r="F304" s="86">
        <v>31897900</v>
      </c>
      <c r="G304" s="631">
        <v>4.0253231370775348E-2</v>
      </c>
      <c r="H304" s="484">
        <v>0.38571428571428573</v>
      </c>
      <c r="I304" s="7"/>
      <c r="J304"/>
      <c r="K304"/>
      <c r="L304"/>
      <c r="M304"/>
      <c r="N304"/>
      <c r="O304"/>
      <c r="P304"/>
      <c r="Q304"/>
      <c r="R304"/>
      <c r="S304"/>
      <c r="T304"/>
      <c r="U304"/>
      <c r="V304"/>
      <c r="W304"/>
      <c r="X304"/>
      <c r="Y304"/>
    </row>
    <row r="305" spans="1:31" s="27" customFormat="1" x14ac:dyDescent="0.25">
      <c r="A305" s="483" t="s">
        <v>584</v>
      </c>
      <c r="B305" s="424">
        <v>8</v>
      </c>
      <c r="C305" s="86">
        <v>542400</v>
      </c>
      <c r="D305" s="424">
        <v>5</v>
      </c>
      <c r="E305" s="631">
        <v>1.1742602160638798E-3</v>
      </c>
      <c r="F305" s="86">
        <v>386000</v>
      </c>
      <c r="G305" s="631">
        <v>4.8710878487672496E-4</v>
      </c>
      <c r="H305" s="484">
        <v>0.625</v>
      </c>
      <c r="I305" s="7"/>
      <c r="J305"/>
      <c r="K305"/>
      <c r="L305"/>
      <c r="M305"/>
      <c r="N305"/>
      <c r="O305"/>
      <c r="P305"/>
      <c r="Q305"/>
      <c r="R305"/>
      <c r="S305"/>
      <c r="T305"/>
      <c r="U305"/>
      <c r="V305"/>
      <c r="W305"/>
      <c r="X305"/>
      <c r="Y305"/>
    </row>
    <row r="306" spans="1:31" s="27" customFormat="1" x14ac:dyDescent="0.25">
      <c r="A306" s="483" t="s">
        <v>585</v>
      </c>
      <c r="B306" s="424">
        <v>349</v>
      </c>
      <c r="C306" s="86">
        <v>8989013.0199999996</v>
      </c>
      <c r="D306" s="424">
        <v>280</v>
      </c>
      <c r="E306" s="631">
        <v>6.5758572099577264E-2</v>
      </c>
      <c r="F306" s="86">
        <v>6918610</v>
      </c>
      <c r="G306" s="631">
        <v>8.7308697153781305E-3</v>
      </c>
      <c r="H306" s="484">
        <v>0.80229226361031514</v>
      </c>
      <c r="I306" s="7"/>
      <c r="J306"/>
      <c r="K306"/>
      <c r="L306"/>
      <c r="M306"/>
      <c r="N306"/>
      <c r="O306"/>
      <c r="P306"/>
      <c r="Q306"/>
      <c r="R306"/>
      <c r="S306"/>
      <c r="T306"/>
      <c r="U306"/>
      <c r="V306"/>
      <c r="W306"/>
      <c r="X306"/>
      <c r="Y306"/>
    </row>
    <row r="307" spans="1:31" s="27" customFormat="1" x14ac:dyDescent="0.25">
      <c r="A307" s="483" t="s">
        <v>1112</v>
      </c>
      <c r="B307" s="424">
        <v>943</v>
      </c>
      <c r="C307" s="86">
        <v>35786113.969999999</v>
      </c>
      <c r="D307" s="424">
        <v>636</v>
      </c>
      <c r="E307" s="631">
        <v>0.14936589948332551</v>
      </c>
      <c r="F307" s="86">
        <v>23485099</v>
      </c>
      <c r="G307" s="631">
        <v>2.9636782478237277E-2</v>
      </c>
      <c r="H307" s="484">
        <v>0.67444326617179218</v>
      </c>
      <c r="I307" s="7"/>
      <c r="J307"/>
      <c r="K307"/>
      <c r="L307"/>
      <c r="M307"/>
      <c r="N307"/>
      <c r="O307"/>
      <c r="P307"/>
      <c r="Q307"/>
      <c r="R307"/>
      <c r="S307"/>
      <c r="T307"/>
      <c r="U307"/>
      <c r="V307"/>
      <c r="W307"/>
      <c r="X307"/>
      <c r="Y307"/>
    </row>
    <row r="308" spans="1:31" s="27" customFormat="1" ht="15.75" thickBot="1" x14ac:dyDescent="0.3">
      <c r="A308" s="485" t="s">
        <v>1116</v>
      </c>
      <c r="B308" s="486">
        <v>6791</v>
      </c>
      <c r="C308" s="486">
        <v>1618137276.3299999</v>
      </c>
      <c r="D308" s="486">
        <v>4258</v>
      </c>
      <c r="E308" s="488">
        <v>1</v>
      </c>
      <c r="F308" s="486">
        <v>792430791.60990071</v>
      </c>
      <c r="G308" s="488">
        <v>0.99999999999999911</v>
      </c>
      <c r="H308" s="488">
        <v>0.62700633190988075</v>
      </c>
      <c r="I308" s="7"/>
      <c r="J308"/>
      <c r="K308"/>
      <c r="L308"/>
      <c r="M308"/>
      <c r="N308"/>
      <c r="O308"/>
      <c r="P308"/>
      <c r="Q308"/>
      <c r="R308"/>
      <c r="S308"/>
      <c r="T308"/>
      <c r="U308"/>
      <c r="V308"/>
      <c r="W308"/>
      <c r="X308"/>
      <c r="Y308"/>
    </row>
    <row r="309" spans="1:31" x14ac:dyDescent="0.25">
      <c r="A309" s="592" t="s">
        <v>381</v>
      </c>
      <c r="B309" s="218"/>
      <c r="C309" s="281"/>
      <c r="D309" s="281"/>
      <c r="E309" s="68"/>
      <c r="F309" s="68"/>
      <c r="G309" s="68"/>
      <c r="H309" s="68"/>
      <c r="I309" s="594"/>
      <c r="J309" s="597"/>
      <c r="K309" s="471"/>
      <c r="L309" s="445"/>
      <c r="M309" s="445"/>
      <c r="N309" s="218"/>
      <c r="O309" s="218"/>
      <c r="P309" s="218"/>
      <c r="Q309" s="285"/>
      <c r="R309" s="285"/>
      <c r="S309" s="285"/>
      <c r="T309" s="285"/>
      <c r="U309" s="218"/>
      <c r="V309" s="218"/>
      <c r="W309" s="218"/>
      <c r="X309" s="285"/>
      <c r="Y309" s="285"/>
      <c r="Z309" s="677"/>
      <c r="AA309" s="677"/>
    </row>
    <row r="310" spans="1:31" x14ac:dyDescent="0.25">
      <c r="A310" s="218"/>
      <c r="B310" s="725"/>
      <c r="C310" s="725"/>
      <c r="D310" s="596"/>
      <c r="E310" s="596"/>
      <c r="F310" s="596"/>
      <c r="G310" s="305"/>
      <c r="H310" s="218"/>
      <c r="I310" s="218"/>
      <c r="J310" s="218"/>
      <c r="K310" s="218"/>
      <c r="L310" s="218"/>
      <c r="M310" s="218"/>
    </row>
    <row r="311" spans="1:31" x14ac:dyDescent="0.25">
      <c r="A311" s="513" t="s">
        <v>593</v>
      </c>
      <c r="B311" s="284"/>
      <c r="C311" s="218"/>
      <c r="D311" s="218"/>
      <c r="E311" s="218"/>
      <c r="F311" s="218"/>
      <c r="G311" s="218"/>
      <c r="H311" s="218"/>
      <c r="I311" s="218"/>
      <c r="J311" s="218"/>
      <c r="K311" s="218"/>
      <c r="L311" s="218"/>
      <c r="M311" s="218"/>
    </row>
    <row r="312" spans="1:31" x14ac:dyDescent="0.25">
      <c r="A312" s="595"/>
      <c r="B312" s="218"/>
      <c r="C312" s="596"/>
      <c r="D312" s="596"/>
      <c r="E312" s="596"/>
      <c r="F312" s="305"/>
      <c r="G312" s="218"/>
      <c r="H312" s="218"/>
      <c r="I312" s="218"/>
      <c r="J312" s="218"/>
      <c r="K312" s="218"/>
      <c r="L312" s="218"/>
    </row>
    <row r="313" spans="1:31" x14ac:dyDescent="0.25">
      <c r="A313" s="284"/>
      <c r="B313" s="218"/>
      <c r="C313" s="218"/>
      <c r="D313" s="218"/>
      <c r="E313" s="218"/>
      <c r="F313" s="218"/>
      <c r="G313" s="218"/>
      <c r="H313" s="218"/>
      <c r="I313" s="218"/>
      <c r="J313" s="218"/>
      <c r="K313" s="218"/>
      <c r="L313" s="218"/>
      <c r="M313" s="218"/>
      <c r="N313" s="218"/>
      <c r="O313" s="218"/>
      <c r="P313" s="218"/>
      <c r="Q313" s="218"/>
      <c r="R313" s="218"/>
      <c r="S313" s="218"/>
      <c r="T313" s="218"/>
      <c r="U313" s="218"/>
      <c r="V313" s="218"/>
      <c r="W313" s="218"/>
      <c r="X313" s="218"/>
      <c r="Y313" s="218"/>
    </row>
    <row r="314" spans="1:31" s="689" customFormat="1" ht="21" x14ac:dyDescent="0.35">
      <c r="A314" s="691" t="s">
        <v>3</v>
      </c>
      <c r="B314" s="691"/>
      <c r="C314" s="678"/>
      <c r="D314" s="678"/>
      <c r="E314" s="679"/>
      <c r="F314" s="679"/>
      <c r="G314" s="679"/>
      <c r="H314" s="680"/>
      <c r="I314" s="681"/>
      <c r="J314" s="682"/>
      <c r="K314" s="683"/>
      <c r="L314" s="684"/>
      <c r="M314" s="684"/>
      <c r="N314" s="678"/>
      <c r="O314" s="678"/>
      <c r="P314" s="678"/>
      <c r="Q314" s="678"/>
      <c r="R314" s="678"/>
      <c r="S314" s="678"/>
      <c r="T314" s="678"/>
      <c r="U314" s="678"/>
      <c r="V314" s="678"/>
      <c r="W314" s="678"/>
      <c r="X314" s="678"/>
      <c r="Y314" s="678"/>
      <c r="Z314" s="678"/>
      <c r="AA314" s="678"/>
      <c r="AB314" s="685"/>
      <c r="AC314" s="686"/>
      <c r="AD314" s="687"/>
      <c r="AE314" s="688"/>
    </row>
    <row r="315" spans="1:31" ht="21" x14ac:dyDescent="0.35">
      <c r="A315" s="277"/>
      <c r="B315" s="277"/>
      <c r="C315" s="216"/>
      <c r="D315" s="277"/>
      <c r="E315" s="277"/>
      <c r="F315" s="277"/>
      <c r="G315" s="277"/>
      <c r="H315" s="277"/>
      <c r="I315" s="277"/>
      <c r="J315" s="277"/>
      <c r="K315" s="277"/>
      <c r="L315" s="277"/>
      <c r="M315" s="277"/>
      <c r="N315" s="277"/>
      <c r="O315" s="277"/>
      <c r="P315" s="277"/>
      <c r="Q315" s="277"/>
      <c r="R315" s="277"/>
      <c r="S315" s="277"/>
      <c r="T315" s="277"/>
      <c r="U315" s="277"/>
      <c r="V315" s="277"/>
      <c r="W315" s="277"/>
      <c r="X315" s="277"/>
      <c r="Y315" s="277"/>
    </row>
    <row r="316" spans="1:31" ht="26.25" x14ac:dyDescent="0.25">
      <c r="A316" s="218"/>
      <c r="B316" s="270" t="s">
        <v>597</v>
      </c>
      <c r="C316" s="270" t="s">
        <v>1114</v>
      </c>
      <c r="D316" s="270" t="s">
        <v>1043</v>
      </c>
      <c r="E316" s="234"/>
      <c r="F316" s="471"/>
      <c r="G316" s="471"/>
      <c r="H316" s="471"/>
      <c r="I316" s="218"/>
      <c r="J316" s="218"/>
      <c r="K316" s="218"/>
      <c r="L316" s="218"/>
      <c r="M316" s="218"/>
      <c r="N316" s="218"/>
      <c r="O316" s="231"/>
      <c r="P316" s="218"/>
      <c r="Q316" s="218"/>
      <c r="R316" s="218"/>
      <c r="S316" s="218"/>
      <c r="T316" s="218"/>
      <c r="U316" s="218"/>
      <c r="V316" s="218"/>
      <c r="W316" s="218"/>
      <c r="X316" s="218"/>
      <c r="Y316" s="218"/>
    </row>
    <row r="317" spans="1:31" ht="39" x14ac:dyDescent="0.25">
      <c r="A317" s="218"/>
      <c r="B317" s="473" t="s">
        <v>553</v>
      </c>
      <c r="C317" s="637">
        <v>535924494.44440019</v>
      </c>
      <c r="D317" s="638">
        <v>40724600</v>
      </c>
      <c r="E317" s="491"/>
      <c r="F317" s="192"/>
      <c r="G317" s="497"/>
      <c r="H317" s="492"/>
      <c r="I317" s="218"/>
      <c r="J317" s="218"/>
      <c r="K317" s="218"/>
      <c r="L317" s="218"/>
      <c r="M317" s="218"/>
      <c r="N317" s="218"/>
      <c r="O317" s="471"/>
      <c r="P317" s="218"/>
      <c r="Q317" s="218"/>
      <c r="R317" s="218"/>
      <c r="S317" s="218"/>
      <c r="T317" s="218"/>
      <c r="U317" s="218"/>
      <c r="V317" s="218"/>
      <c r="W317" s="218"/>
      <c r="X317" s="218"/>
      <c r="Y317" s="218"/>
    </row>
    <row r="318" spans="1:31" ht="39" x14ac:dyDescent="0.25">
      <c r="A318" s="218"/>
      <c r="B318" s="473" t="s">
        <v>554</v>
      </c>
      <c r="C318" s="624">
        <v>3513</v>
      </c>
      <c r="D318" s="474">
        <v>141</v>
      </c>
      <c r="E318" s="493"/>
      <c r="F318" s="233"/>
      <c r="G318" s="498"/>
      <c r="H318" s="492"/>
      <c r="I318" s="218"/>
      <c r="J318" s="218"/>
      <c r="K318" s="218"/>
      <c r="L318" s="218"/>
      <c r="M318" s="218"/>
      <c r="N318" s="218"/>
      <c r="O318" s="471"/>
      <c r="P318" s="218"/>
      <c r="Q318" s="231"/>
      <c r="R318" s="218"/>
      <c r="S318" s="218"/>
      <c r="T318" s="218"/>
      <c r="U318" s="218"/>
      <c r="V318" s="218"/>
      <c r="W318" s="218"/>
      <c r="X318" s="218"/>
      <c r="Y318" s="218"/>
    </row>
    <row r="319" spans="1:31" x14ac:dyDescent="0.25">
      <c r="A319" s="218"/>
      <c r="B319" s="473" t="s">
        <v>1018</v>
      </c>
      <c r="C319" s="495">
        <v>99.985409484765697</v>
      </c>
      <c r="D319" s="495">
        <v>7.5978348616527489</v>
      </c>
      <c r="E319" s="234"/>
      <c r="F319" s="639"/>
      <c r="G319" s="499"/>
      <c r="H319" s="492"/>
      <c r="I319" s="218"/>
      <c r="J319" s="218"/>
      <c r="K319" s="218"/>
      <c r="L319" s="218"/>
      <c r="M319" s="218"/>
      <c r="N319" s="218"/>
      <c r="O319" s="283"/>
      <c r="P319" s="218"/>
      <c r="Q319" s="231"/>
      <c r="R319" s="218"/>
      <c r="S319" s="218"/>
      <c r="T319" s="218"/>
      <c r="U319" s="218"/>
      <c r="V319" s="218"/>
      <c r="W319" s="218"/>
      <c r="X319" s="218"/>
      <c r="Y319" s="218"/>
    </row>
    <row r="320" spans="1:31" ht="26.25" x14ac:dyDescent="0.25">
      <c r="A320" s="218"/>
      <c r="B320" s="473" t="s">
        <v>592</v>
      </c>
      <c r="C320" s="635">
        <v>0.62243090007087176</v>
      </c>
      <c r="D320" s="501">
        <v>0.51086956521739135</v>
      </c>
      <c r="E320" s="234"/>
      <c r="F320" s="221"/>
      <c r="G320" s="500"/>
      <c r="H320" s="494"/>
      <c r="I320" s="218"/>
      <c r="J320" s="218"/>
      <c r="K320" s="218"/>
      <c r="L320" s="218"/>
      <c r="M320" s="218"/>
      <c r="N320" s="218"/>
      <c r="O320" s="231"/>
      <c r="P320" s="218"/>
      <c r="Q320" s="245"/>
      <c r="R320" s="218"/>
      <c r="S320" s="218"/>
      <c r="T320" s="218"/>
      <c r="U320" s="218"/>
      <c r="V320" s="218"/>
      <c r="W320" s="218"/>
      <c r="X320" s="218"/>
      <c r="Y320" s="218"/>
    </row>
    <row r="321" spans="1:31" x14ac:dyDescent="0.25">
      <c r="A321" s="218"/>
      <c r="B321" s="725" t="s">
        <v>381</v>
      </c>
      <c r="C321" s="726"/>
      <c r="D321" s="218"/>
      <c r="E321" s="306"/>
      <c r="F321" s="302"/>
      <c r="G321" s="218"/>
      <c r="H321" s="218"/>
      <c r="I321" s="218"/>
      <c r="J321" s="218"/>
      <c r="K321" s="218"/>
      <c r="L321" s="218"/>
      <c r="M321" s="218"/>
      <c r="N321" s="218"/>
      <c r="O321" s="296"/>
      <c r="P321" s="296"/>
      <c r="Q321" s="296"/>
      <c r="R321" s="218"/>
      <c r="S321" s="218"/>
      <c r="T321" s="218"/>
      <c r="U321" s="218"/>
      <c r="V321" s="218"/>
      <c r="W321" s="218"/>
      <c r="X321" s="218"/>
      <c r="Y321" s="218"/>
    </row>
    <row r="322" spans="1:31" x14ac:dyDescent="0.25">
      <c r="A322" s="513" t="s">
        <v>593</v>
      </c>
      <c r="B322" s="595"/>
      <c r="C322" s="596"/>
      <c r="D322" s="218"/>
      <c r="E322" s="306"/>
      <c r="F322" s="302"/>
      <c r="G322" s="218"/>
      <c r="H322" s="218"/>
      <c r="I322" s="218"/>
      <c r="J322" s="218"/>
      <c r="K322" s="218"/>
      <c r="L322" s="218"/>
      <c r="M322" s="218"/>
      <c r="N322" s="218"/>
      <c r="O322" s="296"/>
      <c r="P322" s="296"/>
      <c r="Q322" s="296"/>
      <c r="R322" s="218"/>
      <c r="S322" s="218"/>
      <c r="T322" s="218"/>
      <c r="U322" s="218"/>
      <c r="V322" s="218"/>
      <c r="W322" s="218"/>
      <c r="X322" s="218"/>
      <c r="Y322" s="218"/>
    </row>
    <row r="323" spans="1:31" s="689" customFormat="1" ht="21" x14ac:dyDescent="0.35">
      <c r="A323" s="691" t="s">
        <v>1117</v>
      </c>
      <c r="B323" s="691"/>
      <c r="C323" s="678"/>
      <c r="D323" s="678"/>
      <c r="E323" s="679"/>
      <c r="F323" s="679"/>
      <c r="G323" s="679"/>
      <c r="H323" s="680"/>
      <c r="I323" s="681"/>
      <c r="J323" s="682"/>
      <c r="K323" s="683"/>
      <c r="L323" s="684"/>
      <c r="M323" s="684"/>
      <c r="N323" s="678"/>
      <c r="O323" s="678"/>
      <c r="P323" s="678"/>
      <c r="Q323" s="678"/>
      <c r="R323" s="678"/>
      <c r="S323" s="678"/>
      <c r="T323" s="678"/>
      <c r="U323" s="678"/>
      <c r="V323" s="678"/>
      <c r="W323" s="678"/>
      <c r="X323" s="678"/>
      <c r="Y323" s="678"/>
      <c r="Z323" s="678"/>
      <c r="AA323" s="678"/>
      <c r="AB323" s="685"/>
      <c r="AC323" s="686"/>
      <c r="AD323" s="687"/>
      <c r="AE323" s="688"/>
    </row>
    <row r="324" spans="1:31" ht="15.75" thickBot="1" x14ac:dyDescent="0.3">
      <c r="A324" s="218"/>
      <c r="B324" s="218"/>
      <c r="C324" s="218"/>
      <c r="D324" s="285"/>
      <c r="E324" s="285"/>
      <c r="F324" s="285"/>
      <c r="G324" s="285"/>
      <c r="H324" s="218"/>
      <c r="I324" s="218"/>
      <c r="J324" s="285"/>
      <c r="K324" s="285"/>
      <c r="L324" s="285"/>
      <c r="M324" s="285"/>
      <c r="N324" s="68"/>
      <c r="O324" s="472"/>
      <c r="P324" s="472"/>
      <c r="Q324" s="472"/>
      <c r="R324" s="68"/>
      <c r="S324" s="218"/>
      <c r="T324" s="218"/>
      <c r="U324" s="218"/>
      <c r="V324" s="218"/>
      <c r="W324" s="218"/>
      <c r="X324" s="218"/>
      <c r="Y324" s="218"/>
    </row>
    <row r="325" spans="1:31" s="27" customFormat="1" ht="45" x14ac:dyDescent="0.25">
      <c r="A325" s="476" t="s">
        <v>1009</v>
      </c>
      <c r="B325" s="477" t="s">
        <v>992</v>
      </c>
      <c r="C325" s="478" t="s">
        <v>993</v>
      </c>
      <c r="D325" s="479" t="s">
        <v>609</v>
      </c>
      <c r="E325" s="479" t="s">
        <v>994</v>
      </c>
      <c r="F325" s="480" t="s">
        <v>1010</v>
      </c>
      <c r="G325" s="480" t="s">
        <v>996</v>
      </c>
      <c r="H325" s="481" t="s">
        <v>997</v>
      </c>
      <c r="I325" s="7"/>
      <c r="J325" s="482"/>
      <c r="K325"/>
      <c r="L325"/>
      <c r="M325"/>
      <c r="N325"/>
      <c r="O325"/>
      <c r="P325"/>
      <c r="Q325"/>
      <c r="R325"/>
      <c r="S325"/>
      <c r="T325"/>
      <c r="U325"/>
      <c r="V325"/>
      <c r="W325"/>
      <c r="X325"/>
      <c r="Y325"/>
    </row>
    <row r="326" spans="1:31" s="27" customFormat="1" x14ac:dyDescent="0.25">
      <c r="A326" s="483" t="s">
        <v>560</v>
      </c>
      <c r="B326" s="424">
        <v>459</v>
      </c>
      <c r="C326" s="86">
        <v>21486600</v>
      </c>
      <c r="D326" s="424">
        <v>249</v>
      </c>
      <c r="E326" s="421">
        <v>7.0879590093936809E-2</v>
      </c>
      <c r="F326" s="86">
        <v>10840900</v>
      </c>
      <c r="G326" s="631">
        <v>2.0228409248655262E-2</v>
      </c>
      <c r="H326" s="484">
        <v>0.54248366013071891</v>
      </c>
      <c r="I326" s="7"/>
      <c r="J326"/>
      <c r="K326"/>
      <c r="L326"/>
      <c r="M326"/>
      <c r="N326"/>
      <c r="O326"/>
      <c r="P326"/>
      <c r="Q326"/>
      <c r="R326"/>
      <c r="S326"/>
      <c r="T326"/>
      <c r="U326"/>
      <c r="V326"/>
      <c r="W326"/>
      <c r="X326"/>
      <c r="Y326"/>
    </row>
    <row r="327" spans="1:31" s="27" customFormat="1" x14ac:dyDescent="0.25">
      <c r="A327" s="483" t="s">
        <v>561</v>
      </c>
      <c r="B327" s="424">
        <v>1539</v>
      </c>
      <c r="C327" s="86">
        <v>449670315.29000002</v>
      </c>
      <c r="D327" s="424">
        <v>771</v>
      </c>
      <c r="E327" s="421">
        <v>0.21947053800170793</v>
      </c>
      <c r="F327" s="86">
        <v>199428189.27740014</v>
      </c>
      <c r="G327" s="631">
        <v>0.37211993731346416</v>
      </c>
      <c r="H327" s="484">
        <v>0.50097465886939574</v>
      </c>
      <c r="I327" s="7"/>
      <c r="J327"/>
      <c r="K327"/>
      <c r="L327"/>
      <c r="M327"/>
      <c r="N327"/>
      <c r="O327"/>
      <c r="P327"/>
      <c r="Q327"/>
      <c r="R327"/>
      <c r="S327"/>
      <c r="T327"/>
      <c r="U327"/>
      <c r="V327"/>
      <c r="W327"/>
      <c r="X327"/>
      <c r="Y327"/>
    </row>
    <row r="328" spans="1:31" s="27" customFormat="1" x14ac:dyDescent="0.25">
      <c r="A328" s="483" t="s">
        <v>562</v>
      </c>
      <c r="B328" s="424">
        <v>139</v>
      </c>
      <c r="C328" s="86">
        <v>32521239.639999997</v>
      </c>
      <c r="D328" s="424">
        <v>86</v>
      </c>
      <c r="E328" s="421">
        <v>2.4480500996299458E-2</v>
      </c>
      <c r="F328" s="86">
        <v>19075826.380000003</v>
      </c>
      <c r="G328" s="631">
        <v>3.559424243106514E-2</v>
      </c>
      <c r="H328" s="484">
        <v>0.61870503597122306</v>
      </c>
      <c r="I328" s="7"/>
      <c r="J328"/>
      <c r="K328" s="443"/>
      <c r="L328"/>
      <c r="M328"/>
      <c r="N328"/>
      <c r="O328"/>
      <c r="P328"/>
      <c r="Q328"/>
      <c r="R328"/>
      <c r="S328"/>
      <c r="T328"/>
      <c r="U328"/>
      <c r="V328"/>
      <c r="W328"/>
      <c r="X328"/>
      <c r="Y328"/>
    </row>
    <row r="329" spans="1:31" s="27" customFormat="1" x14ac:dyDescent="0.25">
      <c r="A329" s="483" t="s">
        <v>865</v>
      </c>
      <c r="B329" s="424">
        <v>2530</v>
      </c>
      <c r="C329" s="86">
        <v>40583438.349999994</v>
      </c>
      <c r="D329" s="424">
        <v>1752</v>
      </c>
      <c r="E329" s="421">
        <v>0.49871904355251923</v>
      </c>
      <c r="F329" s="86">
        <v>28343559.787</v>
      </c>
      <c r="G329" s="631">
        <v>5.2887225870099738E-2</v>
      </c>
      <c r="H329" s="484">
        <v>0.6924901185770751</v>
      </c>
      <c r="I329" s="7"/>
      <c r="J329"/>
      <c r="K329" s="443"/>
      <c r="L329"/>
      <c r="M329"/>
      <c r="N329"/>
      <c r="O329"/>
      <c r="P329"/>
      <c r="Q329"/>
      <c r="R329"/>
      <c r="S329"/>
      <c r="T329"/>
      <c r="U329"/>
      <c r="V329"/>
      <c r="W329"/>
      <c r="X329"/>
      <c r="Y329"/>
    </row>
    <row r="330" spans="1:31" s="27" customFormat="1" x14ac:dyDescent="0.25">
      <c r="A330" s="483" t="s">
        <v>866</v>
      </c>
      <c r="B330" s="424">
        <v>366</v>
      </c>
      <c r="C330" s="86">
        <v>179409029.87</v>
      </c>
      <c r="D330" s="424">
        <v>239</v>
      </c>
      <c r="E330" s="421">
        <v>6.8033020210646167E-2</v>
      </c>
      <c r="F330" s="86">
        <v>134303294</v>
      </c>
      <c r="G330" s="631">
        <v>0.25060114884137541</v>
      </c>
      <c r="H330" s="484">
        <v>0.65300546448087426</v>
      </c>
      <c r="I330" s="7"/>
      <c r="J330"/>
      <c r="K330" s="443"/>
      <c r="L330"/>
      <c r="M330"/>
      <c r="N330"/>
      <c r="O330"/>
      <c r="P330"/>
      <c r="Q330"/>
      <c r="R330"/>
      <c r="S330"/>
      <c r="T330"/>
      <c r="U330"/>
      <c r="V330"/>
      <c r="W330"/>
      <c r="X330"/>
      <c r="Y330"/>
    </row>
    <row r="331" spans="1:31" s="27" customFormat="1" x14ac:dyDescent="0.25">
      <c r="A331" s="483" t="s">
        <v>565</v>
      </c>
      <c r="B331" s="424">
        <v>609</v>
      </c>
      <c r="C331" s="86">
        <v>311231654.07999998</v>
      </c>
      <c r="D331" s="424">
        <v>416</v>
      </c>
      <c r="E331" s="421">
        <v>0.1184173071448904</v>
      </c>
      <c r="F331" s="86">
        <v>143932725</v>
      </c>
      <c r="G331" s="631">
        <v>0.26856903629534029</v>
      </c>
      <c r="H331" s="484">
        <v>0.68308702791461418</v>
      </c>
      <c r="I331" s="7"/>
      <c r="J331"/>
      <c r="K331" s="443"/>
      <c r="L331"/>
      <c r="M331"/>
      <c r="N331"/>
      <c r="O331"/>
      <c r="P331"/>
      <c r="Q331"/>
      <c r="R331"/>
      <c r="S331"/>
      <c r="T331"/>
      <c r="U331"/>
      <c r="V331"/>
      <c r="W331"/>
      <c r="X331"/>
      <c r="Y331"/>
    </row>
    <row r="332" spans="1:31" s="27" customFormat="1" x14ac:dyDescent="0.25">
      <c r="A332" s="640" t="s">
        <v>1118</v>
      </c>
      <c r="B332" s="641">
        <v>2</v>
      </c>
      <c r="C332" s="642">
        <v>13500</v>
      </c>
      <c r="D332" s="641">
        <v>0</v>
      </c>
      <c r="E332" s="421">
        <v>0</v>
      </c>
      <c r="F332" s="642">
        <v>0</v>
      </c>
      <c r="G332" s="631">
        <v>0</v>
      </c>
      <c r="H332" s="484">
        <v>0</v>
      </c>
      <c r="I332" s="7"/>
      <c r="J332"/>
      <c r="K332" s="443"/>
      <c r="L332"/>
      <c r="M332"/>
      <c r="N332"/>
      <c r="O332"/>
      <c r="P332"/>
      <c r="Q332"/>
      <c r="R332"/>
      <c r="S332"/>
      <c r="T332"/>
      <c r="U332"/>
      <c r="V332"/>
      <c r="W332"/>
      <c r="X332"/>
      <c r="Y332"/>
    </row>
    <row r="333" spans="1:31" s="27" customFormat="1" ht="15.75" thickBot="1" x14ac:dyDescent="0.3">
      <c r="A333" s="485" t="s">
        <v>337</v>
      </c>
      <c r="B333" s="486">
        <v>5644</v>
      </c>
      <c r="C333" s="487">
        <v>1034915777.2300001</v>
      </c>
      <c r="D333" s="487">
        <v>3513</v>
      </c>
      <c r="E333" s="508">
        <v>1</v>
      </c>
      <c r="F333" s="487">
        <v>535924494.44440013</v>
      </c>
      <c r="G333" s="508">
        <v>1</v>
      </c>
      <c r="H333" s="508">
        <v>0.62243090007087176</v>
      </c>
      <c r="I333" s="7"/>
      <c r="J333"/>
      <c r="K333" s="443"/>
      <c r="L333"/>
      <c r="M333"/>
      <c r="N333"/>
      <c r="O333"/>
      <c r="P333"/>
      <c r="Q333"/>
      <c r="R333"/>
      <c r="S333"/>
      <c r="T333"/>
      <c r="U333"/>
      <c r="V333"/>
      <c r="W333"/>
      <c r="X333"/>
      <c r="Y333"/>
    </row>
    <row r="334" spans="1:31" s="27" customFormat="1" ht="15.75" thickBot="1" x14ac:dyDescent="0.3">
      <c r="A334"/>
      <c r="B334"/>
      <c r="C334"/>
      <c r="D334"/>
      <c r="E334"/>
      <c r="F334"/>
      <c r="G334"/>
      <c r="H334"/>
      <c r="I334" s="7"/>
      <c r="J334"/>
      <c r="K334"/>
      <c r="L334"/>
      <c r="M334"/>
      <c r="N334"/>
      <c r="O334"/>
      <c r="P334"/>
      <c r="Q334"/>
      <c r="R334"/>
      <c r="S334"/>
      <c r="T334"/>
      <c r="U334"/>
      <c r="V334"/>
      <c r="W334"/>
      <c r="X334"/>
      <c r="Y334"/>
    </row>
    <row r="335" spans="1:31" s="27" customFormat="1" ht="45" x14ac:dyDescent="0.25">
      <c r="A335" s="489" t="s">
        <v>1011</v>
      </c>
      <c r="B335" s="477" t="s">
        <v>992</v>
      </c>
      <c r="C335" s="478" t="s">
        <v>993</v>
      </c>
      <c r="D335" s="479" t="s">
        <v>609</v>
      </c>
      <c r="E335" s="479" t="s">
        <v>994</v>
      </c>
      <c r="F335" s="480" t="s">
        <v>995</v>
      </c>
      <c r="G335" s="480" t="s">
        <v>996</v>
      </c>
      <c r="H335" s="481" t="s">
        <v>997</v>
      </c>
      <c r="I335" s="7"/>
      <c r="J335"/>
      <c r="K335"/>
      <c r="L335"/>
      <c r="M335"/>
      <c r="N335"/>
      <c r="O335"/>
      <c r="P335"/>
      <c r="Q335"/>
      <c r="R335"/>
      <c r="S335"/>
      <c r="T335"/>
      <c r="U335"/>
      <c r="V335"/>
      <c r="W335"/>
      <c r="X335"/>
      <c r="Y335"/>
    </row>
    <row r="336" spans="1:31" s="27" customFormat="1" x14ac:dyDescent="0.25">
      <c r="A336" s="483" t="s">
        <v>1012</v>
      </c>
      <c r="B336" s="424">
        <v>1164</v>
      </c>
      <c r="C336" s="86">
        <v>160816138.82999998</v>
      </c>
      <c r="D336" s="424">
        <v>565</v>
      </c>
      <c r="E336" s="421">
        <v>0.16760605161673095</v>
      </c>
      <c r="F336" s="86">
        <v>73999447.277399972</v>
      </c>
      <c r="G336" s="631">
        <v>0.15034875708940826</v>
      </c>
      <c r="H336" s="484">
        <v>0.48539518900343642</v>
      </c>
      <c r="I336" s="7"/>
      <c r="J336"/>
      <c r="K336"/>
      <c r="L336"/>
      <c r="M336"/>
      <c r="N336"/>
      <c r="O336"/>
      <c r="P336"/>
      <c r="Q336"/>
      <c r="R336"/>
      <c r="S336"/>
      <c r="T336"/>
      <c r="U336"/>
      <c r="V336"/>
      <c r="W336"/>
      <c r="X336"/>
      <c r="Y336"/>
    </row>
    <row r="337" spans="1:25" s="27" customFormat="1" x14ac:dyDescent="0.25">
      <c r="A337" s="483" t="s">
        <v>1013</v>
      </c>
      <c r="B337" s="424">
        <v>15</v>
      </c>
      <c r="C337" s="86">
        <v>8956300</v>
      </c>
      <c r="D337" s="424">
        <v>10</v>
      </c>
      <c r="E337" s="421">
        <v>2.9664787896766538E-3</v>
      </c>
      <c r="F337" s="86">
        <v>1670700</v>
      </c>
      <c r="G337" s="631">
        <v>3.394453306220695E-3</v>
      </c>
      <c r="H337" s="484">
        <v>0.66666666666666663</v>
      </c>
      <c r="I337" s="7"/>
      <c r="J337"/>
      <c r="K337"/>
      <c r="L337"/>
      <c r="M337"/>
      <c r="N337"/>
      <c r="O337"/>
      <c r="P337"/>
      <c r="Q337"/>
      <c r="R337"/>
      <c r="S337"/>
      <c r="T337"/>
      <c r="U337"/>
      <c r="V337"/>
      <c r="W337"/>
      <c r="X337"/>
      <c r="Y337"/>
    </row>
    <row r="338" spans="1:25" s="27" customFormat="1" x14ac:dyDescent="0.25">
      <c r="A338" s="483" t="s">
        <v>1014</v>
      </c>
      <c r="B338" s="424">
        <v>3215</v>
      </c>
      <c r="C338" s="86">
        <v>364698191.86000025</v>
      </c>
      <c r="D338" s="424">
        <v>2166</v>
      </c>
      <c r="E338" s="421">
        <v>0.64253930584396324</v>
      </c>
      <c r="F338" s="86">
        <v>151736579.18399999</v>
      </c>
      <c r="G338" s="631">
        <v>0.30829157412207281</v>
      </c>
      <c r="H338" s="484">
        <v>0.67371695178849145</v>
      </c>
      <c r="I338" s="7"/>
      <c r="J338"/>
      <c r="K338"/>
      <c r="L338"/>
      <c r="M338"/>
      <c r="N338"/>
      <c r="O338"/>
      <c r="P338"/>
      <c r="Q338"/>
      <c r="R338"/>
      <c r="S338"/>
      <c r="T338"/>
      <c r="U338"/>
      <c r="V338"/>
      <c r="W338"/>
      <c r="X338"/>
      <c r="Y338"/>
    </row>
    <row r="339" spans="1:25" s="27" customFormat="1" x14ac:dyDescent="0.25">
      <c r="A339" s="483" t="s">
        <v>1015</v>
      </c>
      <c r="B339" s="424">
        <v>780</v>
      </c>
      <c r="C339" s="86">
        <v>328595536.04000002</v>
      </c>
      <c r="D339" s="424">
        <v>522</v>
      </c>
      <c r="E339" s="421">
        <v>0.15485019282112134</v>
      </c>
      <c r="F339" s="86">
        <v>218561947.49700001</v>
      </c>
      <c r="G339" s="631">
        <v>0.44406435942732131</v>
      </c>
      <c r="H339" s="484">
        <v>0.66923076923076918</v>
      </c>
      <c r="I339" s="7"/>
      <c r="J339"/>
      <c r="K339"/>
      <c r="L339"/>
      <c r="M339"/>
      <c r="N339"/>
      <c r="O339"/>
      <c r="P339"/>
      <c r="Q339"/>
      <c r="R339"/>
      <c r="S339"/>
      <c r="T339"/>
      <c r="U339"/>
      <c r="V339"/>
      <c r="W339"/>
      <c r="X339"/>
      <c r="Y339"/>
    </row>
    <row r="340" spans="1:25" s="27" customFormat="1" x14ac:dyDescent="0.25">
      <c r="A340" s="483" t="s">
        <v>1016</v>
      </c>
      <c r="B340" s="424">
        <v>194</v>
      </c>
      <c r="C340" s="86">
        <v>101061810.5</v>
      </c>
      <c r="D340" s="424">
        <v>108</v>
      </c>
      <c r="E340" s="421">
        <v>3.203797092850786E-2</v>
      </c>
      <c r="F340" s="86">
        <v>46216620.486000001</v>
      </c>
      <c r="G340" s="631">
        <v>9.3900856054976847E-2</v>
      </c>
      <c r="H340" s="484">
        <v>0.55670103092783507</v>
      </c>
      <c r="I340" s="7"/>
      <c r="J340"/>
      <c r="K340"/>
      <c r="L340"/>
      <c r="M340"/>
      <c r="N340"/>
      <c r="O340"/>
      <c r="P340"/>
      <c r="Q340"/>
      <c r="R340"/>
      <c r="S340"/>
      <c r="T340"/>
      <c r="U340"/>
      <c r="V340"/>
      <c r="W340"/>
      <c r="X340"/>
      <c r="Y340"/>
    </row>
    <row r="341" spans="1:25" s="27" customFormat="1" ht="15.75" thickBot="1" x14ac:dyDescent="0.3">
      <c r="A341" s="485" t="s">
        <v>337</v>
      </c>
      <c r="B341" s="486">
        <v>5368</v>
      </c>
      <c r="C341" s="486">
        <v>964127977.23000026</v>
      </c>
      <c r="D341" s="486">
        <v>3371</v>
      </c>
      <c r="E341" s="488">
        <v>1</v>
      </c>
      <c r="F341" s="486">
        <v>492185294.44440001</v>
      </c>
      <c r="G341" s="488">
        <v>0.99999999999999989</v>
      </c>
      <c r="H341" s="488">
        <v>0.62798062593144566</v>
      </c>
      <c r="I341" s="7"/>
      <c r="J341"/>
      <c r="K341"/>
      <c r="L341"/>
      <c r="M341"/>
      <c r="N341"/>
      <c r="O341"/>
      <c r="P341"/>
      <c r="Q341"/>
      <c r="R341"/>
      <c r="S341"/>
      <c r="T341"/>
      <c r="U341"/>
      <c r="V341"/>
      <c r="W341"/>
      <c r="X341"/>
      <c r="Y341"/>
    </row>
    <row r="342" spans="1:25" s="27" customFormat="1" ht="15.75" thickBot="1" x14ac:dyDescent="0.3">
      <c r="A342"/>
      <c r="B342"/>
      <c r="C342"/>
      <c r="D342"/>
      <c r="E342"/>
      <c r="F342"/>
      <c r="G342" s="490"/>
      <c r="H342"/>
      <c r="I342" s="7"/>
      <c r="J342"/>
      <c r="K342"/>
      <c r="L342"/>
      <c r="M342"/>
      <c r="N342"/>
      <c r="O342"/>
      <c r="P342"/>
      <c r="Q342"/>
      <c r="R342"/>
      <c r="S342"/>
      <c r="T342"/>
      <c r="U342"/>
      <c r="V342"/>
      <c r="W342"/>
      <c r="X342"/>
      <c r="Y342"/>
    </row>
    <row r="343" spans="1:25" s="27" customFormat="1" ht="45" x14ac:dyDescent="0.25">
      <c r="A343" s="489" t="s">
        <v>1017</v>
      </c>
      <c r="B343" s="477" t="s">
        <v>992</v>
      </c>
      <c r="C343" s="478" t="s">
        <v>993</v>
      </c>
      <c r="D343" s="479" t="s">
        <v>609</v>
      </c>
      <c r="E343" s="479" t="s">
        <v>994</v>
      </c>
      <c r="F343" s="480" t="s">
        <v>995</v>
      </c>
      <c r="G343" s="480" t="s">
        <v>996</v>
      </c>
      <c r="H343" s="481" t="s">
        <v>997</v>
      </c>
      <c r="I343" s="7"/>
      <c r="J343"/>
      <c r="K343"/>
      <c r="L343"/>
      <c r="M343"/>
      <c r="N343"/>
      <c r="O343"/>
      <c r="P343"/>
      <c r="Q343"/>
      <c r="R343"/>
      <c r="S343"/>
      <c r="T343"/>
      <c r="U343"/>
      <c r="V343"/>
      <c r="W343"/>
      <c r="X343"/>
      <c r="Y343"/>
    </row>
    <row r="344" spans="1:25" s="27" customFormat="1" x14ac:dyDescent="0.25">
      <c r="A344" s="483" t="s">
        <v>986</v>
      </c>
      <c r="B344" s="424">
        <v>3580</v>
      </c>
      <c r="C344" s="86">
        <v>64207549.089999996</v>
      </c>
      <c r="D344" s="424">
        <v>2476</v>
      </c>
      <c r="E344" s="631">
        <v>0.70501138952164011</v>
      </c>
      <c r="F344" s="86">
        <v>36012682.144399963</v>
      </c>
      <c r="G344" s="421">
        <v>6.7197305810279842E-2</v>
      </c>
      <c r="H344" s="484">
        <v>0.69162011173184357</v>
      </c>
      <c r="I344" s="7"/>
      <c r="J344"/>
      <c r="K344"/>
      <c r="L344"/>
      <c r="M344"/>
      <c r="N344"/>
      <c r="O344"/>
      <c r="P344"/>
      <c r="Q344"/>
      <c r="R344"/>
      <c r="S344"/>
      <c r="T344"/>
      <c r="U344"/>
      <c r="V344"/>
      <c r="W344"/>
      <c r="X344"/>
      <c r="Y344"/>
    </row>
    <row r="345" spans="1:25" s="27" customFormat="1" x14ac:dyDescent="0.25">
      <c r="A345" s="483" t="s">
        <v>987</v>
      </c>
      <c r="B345" s="424">
        <v>764</v>
      </c>
      <c r="C345" s="86">
        <v>59884656.900000006</v>
      </c>
      <c r="D345" s="424">
        <v>432</v>
      </c>
      <c r="E345" s="631">
        <v>0.12300683371298406</v>
      </c>
      <c r="F345" s="86">
        <v>29640196.399999999</v>
      </c>
      <c r="G345" s="421">
        <v>5.5306664851600754E-2</v>
      </c>
      <c r="H345" s="484">
        <v>0.56544502617801051</v>
      </c>
      <c r="I345" s="7"/>
      <c r="J345"/>
      <c r="K345"/>
      <c r="L345"/>
      <c r="M345"/>
      <c r="N345"/>
      <c r="O345"/>
      <c r="P345"/>
      <c r="Q345"/>
      <c r="R345"/>
      <c r="S345"/>
      <c r="T345"/>
      <c r="U345"/>
      <c r="V345"/>
      <c r="W345"/>
      <c r="X345"/>
      <c r="Y345"/>
    </row>
    <row r="346" spans="1:25" s="27" customFormat="1" x14ac:dyDescent="0.25">
      <c r="A346" s="483" t="s">
        <v>988</v>
      </c>
      <c r="B346" s="424">
        <v>1018</v>
      </c>
      <c r="C346" s="86">
        <v>456702419.24000001</v>
      </c>
      <c r="D346" s="424">
        <v>551</v>
      </c>
      <c r="E346" s="631">
        <v>0.15689066059225512</v>
      </c>
      <c r="F346" s="86">
        <v>231242360.90000001</v>
      </c>
      <c r="G346" s="421">
        <v>0.43148309752054165</v>
      </c>
      <c r="H346" s="484">
        <v>0.54125736738703345</v>
      </c>
      <c r="I346" s="7"/>
      <c r="J346"/>
      <c r="K346"/>
      <c r="L346"/>
      <c r="M346"/>
      <c r="N346"/>
      <c r="O346"/>
      <c r="P346"/>
      <c r="Q346"/>
      <c r="R346"/>
      <c r="S346"/>
      <c r="T346"/>
      <c r="U346"/>
      <c r="V346"/>
      <c r="W346"/>
      <c r="X346"/>
      <c r="Y346"/>
    </row>
    <row r="347" spans="1:25" s="27" customFormat="1" x14ac:dyDescent="0.25">
      <c r="A347" s="483" t="s">
        <v>989</v>
      </c>
      <c r="B347" s="424">
        <v>67</v>
      </c>
      <c r="C347" s="86">
        <v>212035386</v>
      </c>
      <c r="D347" s="424">
        <v>42</v>
      </c>
      <c r="E347" s="631">
        <v>1.1958997722095672E-2</v>
      </c>
      <c r="F347" s="86">
        <v>138684955</v>
      </c>
      <c r="G347" s="421">
        <v>0.25877704123931961</v>
      </c>
      <c r="H347" s="484">
        <v>0.62686567164179108</v>
      </c>
      <c r="I347" s="7"/>
      <c r="J347"/>
      <c r="K347"/>
      <c r="L347"/>
      <c r="M347"/>
      <c r="N347"/>
      <c r="O347"/>
      <c r="P347"/>
      <c r="Q347"/>
      <c r="R347"/>
      <c r="S347"/>
      <c r="T347"/>
      <c r="U347"/>
      <c r="V347"/>
      <c r="W347"/>
      <c r="X347"/>
      <c r="Y347"/>
    </row>
    <row r="348" spans="1:25" s="27" customFormat="1" x14ac:dyDescent="0.25">
      <c r="A348" s="483" t="s">
        <v>990</v>
      </c>
      <c r="B348" s="424">
        <v>21</v>
      </c>
      <c r="C348" s="86">
        <v>242838746</v>
      </c>
      <c r="D348" s="424">
        <v>11</v>
      </c>
      <c r="E348" s="631">
        <v>3.1321184510250569E-3</v>
      </c>
      <c r="F348" s="86">
        <v>100344300</v>
      </c>
      <c r="G348" s="421">
        <v>0.18723589057825818</v>
      </c>
      <c r="H348" s="484">
        <v>0.52380952380952384</v>
      </c>
      <c r="I348" s="7"/>
      <c r="J348"/>
      <c r="K348"/>
      <c r="L348"/>
      <c r="M348"/>
      <c r="N348"/>
      <c r="O348"/>
      <c r="P348"/>
      <c r="Q348"/>
      <c r="R348"/>
      <c r="S348"/>
      <c r="T348"/>
      <c r="U348"/>
      <c r="V348"/>
      <c r="W348"/>
      <c r="X348"/>
      <c r="Y348"/>
    </row>
    <row r="349" spans="1:25" s="27" customFormat="1" ht="15.75" thickBot="1" x14ac:dyDescent="0.3">
      <c r="A349" s="485" t="s">
        <v>337</v>
      </c>
      <c r="B349" s="486">
        <v>5450</v>
      </c>
      <c r="C349" s="486">
        <v>1035668757.23</v>
      </c>
      <c r="D349" s="486">
        <v>3512</v>
      </c>
      <c r="E349" s="488">
        <v>0.99999999999999989</v>
      </c>
      <c r="F349" s="486">
        <v>535924494.44439995</v>
      </c>
      <c r="G349" s="488">
        <v>1</v>
      </c>
      <c r="H349" s="488">
        <v>0.64440366972477059</v>
      </c>
      <c r="I349" s="7"/>
      <c r="J349"/>
      <c r="K349"/>
      <c r="L349"/>
      <c r="M349"/>
      <c r="N349"/>
      <c r="O349"/>
      <c r="P349"/>
      <c r="Q349"/>
      <c r="R349"/>
      <c r="S349"/>
      <c r="T349"/>
      <c r="U349"/>
      <c r="V349"/>
      <c r="W349"/>
      <c r="X349"/>
      <c r="Y349"/>
    </row>
    <row r="350" spans="1:25" s="27" customFormat="1" ht="15.75" thickBot="1" x14ac:dyDescent="0.3">
      <c r="A350"/>
      <c r="B350"/>
      <c r="C350"/>
      <c r="D350"/>
      <c r="E350"/>
      <c r="F350"/>
      <c r="G350"/>
      <c r="H350"/>
      <c r="I350" s="7"/>
      <c r="J350"/>
      <c r="K350"/>
      <c r="L350"/>
      <c r="M350"/>
      <c r="N350"/>
      <c r="O350"/>
      <c r="P350"/>
      <c r="Q350"/>
      <c r="R350"/>
      <c r="S350"/>
      <c r="T350"/>
      <c r="U350"/>
      <c r="V350"/>
      <c r="W350"/>
      <c r="X350"/>
      <c r="Y350"/>
    </row>
    <row r="351" spans="1:25" s="27" customFormat="1" ht="45" x14ac:dyDescent="0.25">
      <c r="A351" s="489" t="s">
        <v>991</v>
      </c>
      <c r="B351" s="477" t="s">
        <v>992</v>
      </c>
      <c r="C351" s="478" t="s">
        <v>993</v>
      </c>
      <c r="D351" s="479" t="s">
        <v>609</v>
      </c>
      <c r="E351" s="479" t="s">
        <v>994</v>
      </c>
      <c r="F351" s="480" t="s">
        <v>995</v>
      </c>
      <c r="G351" s="480" t="s">
        <v>996</v>
      </c>
      <c r="H351" s="481" t="s">
        <v>997</v>
      </c>
      <c r="I351" s="7"/>
      <c r="J351"/>
      <c r="K351"/>
      <c r="L351"/>
      <c r="M351"/>
      <c r="N351"/>
      <c r="O351"/>
      <c r="P351"/>
      <c r="Q351"/>
      <c r="R351"/>
      <c r="S351"/>
      <c r="T351"/>
      <c r="U351"/>
      <c r="V351"/>
      <c r="W351"/>
      <c r="X351"/>
      <c r="Y351"/>
    </row>
    <row r="352" spans="1:25" s="27" customFormat="1" x14ac:dyDescent="0.25">
      <c r="A352" s="483" t="s">
        <v>566</v>
      </c>
      <c r="B352" s="424">
        <v>124</v>
      </c>
      <c r="C352" s="86">
        <v>1006000</v>
      </c>
      <c r="D352" s="424">
        <v>55</v>
      </c>
      <c r="E352" s="631">
        <v>1.565613435809849E-2</v>
      </c>
      <c r="F352" s="86">
        <v>417300</v>
      </c>
      <c r="G352" s="631">
        <v>7.7865446406330096E-4</v>
      </c>
      <c r="H352" s="484">
        <v>0.44354838709677419</v>
      </c>
      <c r="I352" s="7"/>
      <c r="J352"/>
      <c r="K352"/>
      <c r="L352"/>
      <c r="M352"/>
      <c r="N352"/>
      <c r="O352"/>
      <c r="P352"/>
      <c r="Q352"/>
      <c r="R352"/>
      <c r="S352"/>
      <c r="T352"/>
      <c r="U352"/>
      <c r="V352"/>
      <c r="W352"/>
      <c r="X352"/>
      <c r="Y352"/>
    </row>
    <row r="353" spans="1:25" s="27" customFormat="1" x14ac:dyDescent="0.25">
      <c r="A353" s="483" t="s">
        <v>1087</v>
      </c>
      <c r="B353" s="424">
        <v>1430</v>
      </c>
      <c r="C353" s="86">
        <v>5270401</v>
      </c>
      <c r="D353" s="424">
        <v>916</v>
      </c>
      <c r="E353" s="631">
        <v>0.26074580130942215</v>
      </c>
      <c r="F353" s="86">
        <v>3923064</v>
      </c>
      <c r="G353" s="631">
        <v>7.3201804371100642E-3</v>
      </c>
      <c r="H353" s="484">
        <v>0.64055944055944058</v>
      </c>
      <c r="I353" s="7"/>
      <c r="J353"/>
      <c r="K353"/>
      <c r="L353"/>
      <c r="M353"/>
      <c r="N353"/>
      <c r="O353"/>
      <c r="P353"/>
      <c r="Q353"/>
      <c r="R353"/>
      <c r="S353"/>
      <c r="T353"/>
      <c r="U353"/>
      <c r="V353"/>
      <c r="W353"/>
      <c r="X353"/>
      <c r="Y353"/>
    </row>
    <row r="354" spans="1:25" s="27" customFormat="1" x14ac:dyDescent="0.25">
      <c r="A354" s="483" t="s">
        <v>1088</v>
      </c>
      <c r="B354" s="424">
        <v>16</v>
      </c>
      <c r="C354" s="86">
        <v>5146578</v>
      </c>
      <c r="D354" s="424">
        <v>10</v>
      </c>
      <c r="E354" s="631">
        <v>2.8465698832906348E-3</v>
      </c>
      <c r="F354" s="86">
        <v>805611</v>
      </c>
      <c r="G354" s="631">
        <v>1.5032173530996884E-3</v>
      </c>
      <c r="H354" s="484">
        <v>0.625</v>
      </c>
      <c r="I354" s="7"/>
      <c r="J354"/>
      <c r="K354"/>
      <c r="L354"/>
      <c r="M354"/>
      <c r="N354"/>
      <c r="O354"/>
      <c r="P354"/>
      <c r="Q354"/>
      <c r="R354"/>
      <c r="S354"/>
      <c r="T354"/>
      <c r="U354"/>
      <c r="V354"/>
      <c r="W354"/>
      <c r="X354"/>
      <c r="Y354"/>
    </row>
    <row r="355" spans="1:25" s="27" customFormat="1" x14ac:dyDescent="0.25">
      <c r="A355" s="483" t="s">
        <v>1089</v>
      </c>
      <c r="B355" s="424">
        <v>19</v>
      </c>
      <c r="C355" s="86">
        <v>3398969</v>
      </c>
      <c r="D355" s="424">
        <v>10</v>
      </c>
      <c r="E355" s="631">
        <v>2.8465698832906348E-3</v>
      </c>
      <c r="F355" s="86">
        <v>1715906</v>
      </c>
      <c r="G355" s="631">
        <v>3.2017681926983046E-3</v>
      </c>
      <c r="H355" s="484">
        <v>0.52631578947368418</v>
      </c>
      <c r="I355" s="7"/>
      <c r="J355"/>
      <c r="K355"/>
      <c r="L355"/>
      <c r="M355"/>
      <c r="N355"/>
      <c r="O355"/>
      <c r="P355"/>
      <c r="Q355"/>
      <c r="R355"/>
      <c r="S355"/>
      <c r="T355"/>
      <c r="U355"/>
      <c r="V355"/>
      <c r="W355"/>
      <c r="X355"/>
      <c r="Y355"/>
    </row>
    <row r="356" spans="1:25" s="27" customFormat="1" x14ac:dyDescent="0.25">
      <c r="A356" s="483" t="s">
        <v>1090</v>
      </c>
      <c r="B356" s="424">
        <v>2</v>
      </c>
      <c r="C356" s="86">
        <v>841800</v>
      </c>
      <c r="D356" s="424">
        <v>0</v>
      </c>
      <c r="E356" s="631">
        <v>0</v>
      </c>
      <c r="F356" s="86">
        <v>0</v>
      </c>
      <c r="G356" s="631">
        <v>0</v>
      </c>
      <c r="H356" s="484">
        <v>0</v>
      </c>
      <c r="I356" s="7"/>
      <c r="J356"/>
      <c r="K356"/>
      <c r="L356"/>
      <c r="M356"/>
      <c r="N356"/>
      <c r="O356"/>
      <c r="P356"/>
      <c r="Q356"/>
      <c r="R356"/>
      <c r="S356"/>
      <c r="T356"/>
      <c r="U356"/>
      <c r="V356"/>
      <c r="W356"/>
      <c r="X356"/>
      <c r="Y356"/>
    </row>
    <row r="357" spans="1:25" s="27" customFormat="1" x14ac:dyDescent="0.25">
      <c r="A357" s="483" t="s">
        <v>567</v>
      </c>
      <c r="B357" s="424">
        <v>2</v>
      </c>
      <c r="C357" s="86">
        <v>1500000</v>
      </c>
      <c r="D357" s="424">
        <v>0</v>
      </c>
      <c r="E357" s="631">
        <v>0</v>
      </c>
      <c r="F357" s="86">
        <v>0</v>
      </c>
      <c r="G357" s="631">
        <v>0</v>
      </c>
      <c r="H357" s="484">
        <v>0</v>
      </c>
      <c r="I357" s="7"/>
      <c r="J357"/>
      <c r="K357"/>
      <c r="L357"/>
      <c r="M357"/>
      <c r="N357"/>
      <c r="O357"/>
      <c r="P357"/>
      <c r="Q357"/>
      <c r="R357"/>
      <c r="S357"/>
      <c r="T357"/>
      <c r="U357"/>
      <c r="V357"/>
      <c r="W357"/>
      <c r="X357"/>
      <c r="Y357"/>
    </row>
    <row r="358" spans="1:25" s="27" customFormat="1" x14ac:dyDescent="0.25">
      <c r="A358" s="483" t="s">
        <v>568</v>
      </c>
      <c r="B358" s="424">
        <v>12</v>
      </c>
      <c r="C358" s="86">
        <v>97700</v>
      </c>
      <c r="D358" s="424">
        <v>11</v>
      </c>
      <c r="E358" s="631">
        <v>3.1312268716196983E-3</v>
      </c>
      <c r="F358" s="86">
        <v>92700</v>
      </c>
      <c r="G358" s="631">
        <v>1.7297212753095614E-4</v>
      </c>
      <c r="H358" s="484">
        <v>0.91666666666666663</v>
      </c>
      <c r="I358" s="7"/>
      <c r="J358"/>
      <c r="K358"/>
      <c r="L358"/>
      <c r="M358"/>
      <c r="N358"/>
      <c r="O358"/>
      <c r="P358"/>
      <c r="Q358"/>
      <c r="R358"/>
      <c r="S358"/>
      <c r="T358"/>
      <c r="U358"/>
      <c r="V358"/>
      <c r="W358"/>
      <c r="X358"/>
      <c r="Y358"/>
    </row>
    <row r="359" spans="1:25" s="27" customFormat="1" x14ac:dyDescent="0.25">
      <c r="A359" s="483" t="s">
        <v>570</v>
      </c>
      <c r="B359" s="424">
        <v>13</v>
      </c>
      <c r="C359" s="86">
        <v>1816536</v>
      </c>
      <c r="D359" s="424">
        <v>2</v>
      </c>
      <c r="E359" s="631">
        <v>5.6931397665812699E-4</v>
      </c>
      <c r="F359" s="86">
        <v>158000</v>
      </c>
      <c r="G359" s="631">
        <v>2.9481764994488752E-4</v>
      </c>
      <c r="H359" s="484">
        <v>0.15384615384615385</v>
      </c>
      <c r="I359" s="7"/>
      <c r="J359"/>
      <c r="K359"/>
      <c r="L359"/>
      <c r="M359"/>
      <c r="N359"/>
      <c r="O359"/>
      <c r="P359"/>
      <c r="Q359"/>
      <c r="R359"/>
      <c r="S359"/>
      <c r="T359"/>
      <c r="U359"/>
      <c r="V359"/>
      <c r="W359"/>
      <c r="X359"/>
      <c r="Y359"/>
    </row>
    <row r="360" spans="1:25" s="27" customFormat="1" x14ac:dyDescent="0.25">
      <c r="A360" s="483" t="s">
        <v>571</v>
      </c>
      <c r="B360" s="424">
        <v>110</v>
      </c>
      <c r="C360" s="86">
        <v>950700</v>
      </c>
      <c r="D360" s="424">
        <v>78</v>
      </c>
      <c r="E360" s="631">
        <v>2.2203245089666951E-2</v>
      </c>
      <c r="F360" s="86">
        <v>667700</v>
      </c>
      <c r="G360" s="631">
        <v>1.245884461191148E-3</v>
      </c>
      <c r="H360" s="484">
        <v>0.70909090909090911</v>
      </c>
      <c r="I360" s="7"/>
      <c r="J360"/>
      <c r="K360"/>
      <c r="L360"/>
      <c r="M360"/>
      <c r="N360"/>
      <c r="O360"/>
      <c r="P360"/>
      <c r="Q360"/>
      <c r="R360"/>
      <c r="S360"/>
      <c r="T360"/>
      <c r="U360"/>
      <c r="V360"/>
      <c r="W360"/>
      <c r="X360"/>
      <c r="Y360"/>
    </row>
    <row r="361" spans="1:25" s="27" customFormat="1" x14ac:dyDescent="0.25">
      <c r="A361" s="483" t="s">
        <v>572</v>
      </c>
      <c r="B361" s="424">
        <v>133</v>
      </c>
      <c r="C361" s="86">
        <v>18762000</v>
      </c>
      <c r="D361" s="424">
        <v>80</v>
      </c>
      <c r="E361" s="631">
        <v>2.2772559066325079E-2</v>
      </c>
      <c r="F361" s="86">
        <v>12540500</v>
      </c>
      <c r="G361" s="631">
        <v>2.3399751513505453E-2</v>
      </c>
      <c r="H361" s="484">
        <v>0.60150375939849621</v>
      </c>
      <c r="I361" s="7"/>
      <c r="J361"/>
      <c r="K361"/>
      <c r="L361"/>
      <c r="M361"/>
      <c r="N361"/>
      <c r="O361"/>
      <c r="P361"/>
      <c r="Q361"/>
      <c r="R361"/>
      <c r="S361"/>
      <c r="T361"/>
      <c r="U361"/>
      <c r="V361"/>
      <c r="W361"/>
      <c r="X361"/>
      <c r="Y361"/>
    </row>
    <row r="362" spans="1:25" s="27" customFormat="1" x14ac:dyDescent="0.25">
      <c r="A362" s="483" t="s">
        <v>1091</v>
      </c>
      <c r="B362" s="424">
        <v>4</v>
      </c>
      <c r="C362" s="86">
        <v>4593400</v>
      </c>
      <c r="D362" s="424">
        <v>2</v>
      </c>
      <c r="E362" s="631">
        <v>5.6931397665812699E-4</v>
      </c>
      <c r="F362" s="86">
        <v>2604300</v>
      </c>
      <c r="G362" s="631">
        <v>4.8594532009586739E-3</v>
      </c>
      <c r="H362" s="484">
        <v>0.5</v>
      </c>
      <c r="I362" s="7"/>
      <c r="J362"/>
      <c r="K362"/>
      <c r="L362"/>
      <c r="M362"/>
      <c r="N362"/>
      <c r="O362"/>
      <c r="P362"/>
      <c r="Q362"/>
      <c r="R362"/>
      <c r="S362"/>
      <c r="T362"/>
      <c r="U362"/>
      <c r="V362"/>
      <c r="W362"/>
      <c r="X362"/>
      <c r="Y362"/>
    </row>
    <row r="363" spans="1:25" s="27" customFormat="1" x14ac:dyDescent="0.25">
      <c r="A363" s="483" t="s">
        <v>1092</v>
      </c>
      <c r="B363" s="424">
        <v>1</v>
      </c>
      <c r="C363" s="86">
        <v>1100000</v>
      </c>
      <c r="D363" s="424">
        <v>1</v>
      </c>
      <c r="E363" s="631">
        <v>2.8465698832906349E-4</v>
      </c>
      <c r="F363" s="86">
        <v>1100000</v>
      </c>
      <c r="G363" s="631">
        <v>2.0525279426542799E-3</v>
      </c>
      <c r="H363" s="484">
        <v>1</v>
      </c>
      <c r="I363" s="7"/>
      <c r="J363"/>
      <c r="K363"/>
      <c r="L363"/>
      <c r="M363"/>
      <c r="N363"/>
      <c r="O363"/>
      <c r="P363"/>
      <c r="Q363"/>
      <c r="R363"/>
      <c r="S363"/>
      <c r="T363"/>
      <c r="U363"/>
      <c r="V363"/>
      <c r="W363"/>
      <c r="X363"/>
      <c r="Y363"/>
    </row>
    <row r="364" spans="1:25" s="27" customFormat="1" x14ac:dyDescent="0.25">
      <c r="A364" s="483" t="s">
        <v>573</v>
      </c>
      <c r="B364" s="424">
        <v>9</v>
      </c>
      <c r="C364" s="86">
        <v>20661400</v>
      </c>
      <c r="D364" s="424">
        <v>2</v>
      </c>
      <c r="E364" s="631">
        <v>5.6931397665812699E-4</v>
      </c>
      <c r="F364" s="86">
        <v>3320700</v>
      </c>
      <c r="G364" s="631">
        <v>6.196208671974607E-3</v>
      </c>
      <c r="H364" s="484">
        <v>0.22222222222222221</v>
      </c>
      <c r="I364" s="7"/>
      <c r="J364"/>
      <c r="K364"/>
      <c r="L364"/>
      <c r="M364"/>
      <c r="N364"/>
      <c r="O364"/>
      <c r="P364"/>
      <c r="Q364"/>
      <c r="R364"/>
      <c r="S364"/>
      <c r="T364"/>
      <c r="U364"/>
      <c r="V364"/>
      <c r="W364"/>
      <c r="X364"/>
      <c r="Y364"/>
    </row>
    <row r="365" spans="1:25" s="27" customFormat="1" x14ac:dyDescent="0.25">
      <c r="A365" s="483" t="s">
        <v>574</v>
      </c>
      <c r="B365" s="424">
        <v>679</v>
      </c>
      <c r="C365" s="86">
        <v>514256564.35000008</v>
      </c>
      <c r="D365" s="424">
        <v>432</v>
      </c>
      <c r="E365" s="631">
        <v>0.12297181895815543</v>
      </c>
      <c r="F365" s="86">
        <v>286646551.99000001</v>
      </c>
      <c r="G365" s="631">
        <v>0.53486368874997992</v>
      </c>
      <c r="H365" s="484">
        <v>0.63622974963181145</v>
      </c>
      <c r="I365" s="7"/>
      <c r="J365"/>
      <c r="K365"/>
      <c r="L365"/>
      <c r="M365"/>
      <c r="N365"/>
      <c r="O365"/>
      <c r="P365"/>
      <c r="Q365"/>
      <c r="R365"/>
      <c r="S365"/>
      <c r="T365"/>
      <c r="U365"/>
      <c r="V365"/>
      <c r="W365"/>
      <c r="X365"/>
      <c r="Y365"/>
    </row>
    <row r="366" spans="1:25" s="27" customFormat="1" x14ac:dyDescent="0.25">
      <c r="A366" s="483" t="s">
        <v>1093</v>
      </c>
      <c r="B366" s="424">
        <v>226</v>
      </c>
      <c r="C366" s="86">
        <v>1233233</v>
      </c>
      <c r="D366" s="424">
        <v>214</v>
      </c>
      <c r="E366" s="631">
        <v>6.0916595502419582E-2</v>
      </c>
      <c r="F366" s="86">
        <v>102588.227</v>
      </c>
      <c r="G366" s="631">
        <v>1.9142291136805479E-4</v>
      </c>
      <c r="H366" s="484">
        <v>0.94690265486725667</v>
      </c>
      <c r="I366" s="7"/>
      <c r="J366"/>
      <c r="K366"/>
      <c r="L366"/>
      <c r="M366"/>
      <c r="N366"/>
      <c r="O366"/>
      <c r="P366"/>
      <c r="Q366"/>
      <c r="R366"/>
      <c r="S366"/>
      <c r="T366"/>
      <c r="U366"/>
      <c r="V366"/>
      <c r="W366"/>
      <c r="X366"/>
      <c r="Y366"/>
    </row>
    <row r="367" spans="1:25" s="27" customFormat="1" x14ac:dyDescent="0.25">
      <c r="A367" s="483" t="s">
        <v>596</v>
      </c>
      <c r="B367" s="424">
        <v>152</v>
      </c>
      <c r="C367" s="86">
        <v>21035372.170000002</v>
      </c>
      <c r="D367" s="424">
        <v>69</v>
      </c>
      <c r="E367" s="631">
        <v>1.9641332194705381E-2</v>
      </c>
      <c r="F367" s="86">
        <v>9572146</v>
      </c>
      <c r="G367" s="631">
        <v>1.7860997396514904E-2</v>
      </c>
      <c r="H367" s="484">
        <v>0.45394736842105265</v>
      </c>
      <c r="I367" s="7"/>
      <c r="J367"/>
      <c r="K367"/>
      <c r="L367"/>
      <c r="M367"/>
      <c r="N367"/>
      <c r="O367"/>
      <c r="P367"/>
      <c r="Q367"/>
      <c r="R367"/>
      <c r="S367"/>
      <c r="T367"/>
      <c r="U367"/>
      <c r="V367"/>
      <c r="W367"/>
      <c r="X367"/>
      <c r="Y367"/>
    </row>
    <row r="368" spans="1:25" s="27" customFormat="1" x14ac:dyDescent="0.25">
      <c r="A368" s="483" t="s">
        <v>1094</v>
      </c>
      <c r="B368" s="424">
        <v>2</v>
      </c>
      <c r="C368" s="86">
        <v>262800</v>
      </c>
      <c r="D368" s="424">
        <v>2</v>
      </c>
      <c r="E368" s="631">
        <v>5.6931397665812699E-4</v>
      </c>
      <c r="F368" s="86">
        <v>262800</v>
      </c>
      <c r="G368" s="631">
        <v>4.9036758484504069E-4</v>
      </c>
      <c r="H368" s="484">
        <v>1</v>
      </c>
      <c r="I368" s="7"/>
      <c r="J368"/>
      <c r="K368"/>
      <c r="L368"/>
      <c r="M368"/>
      <c r="N368"/>
      <c r="O368"/>
      <c r="P368"/>
      <c r="Q368"/>
      <c r="R368"/>
      <c r="S368"/>
      <c r="T368"/>
      <c r="U368"/>
      <c r="V368"/>
      <c r="W368"/>
      <c r="X368"/>
      <c r="Y368"/>
    </row>
    <row r="369" spans="1:25" s="27" customFormat="1" x14ac:dyDescent="0.25">
      <c r="A369" s="483" t="s">
        <v>575</v>
      </c>
      <c r="B369" s="424">
        <v>12</v>
      </c>
      <c r="C369" s="86">
        <v>22980866</v>
      </c>
      <c r="D369" s="424">
        <v>8</v>
      </c>
      <c r="E369" s="631">
        <v>2.2772559066325079E-3</v>
      </c>
      <c r="F369" s="86">
        <v>17060700</v>
      </c>
      <c r="G369" s="631">
        <v>3.1834148610219888E-2</v>
      </c>
      <c r="H369" s="484">
        <v>0.66666666666666663</v>
      </c>
      <c r="I369" s="7"/>
      <c r="J369"/>
      <c r="K369"/>
      <c r="L369"/>
      <c r="M369"/>
      <c r="N369"/>
      <c r="O369"/>
      <c r="P369"/>
      <c r="Q369"/>
      <c r="R369"/>
      <c r="S369"/>
      <c r="T369"/>
      <c r="U369"/>
      <c r="V369"/>
      <c r="W369"/>
      <c r="X369"/>
      <c r="Y369"/>
    </row>
    <row r="370" spans="1:25" s="27" customFormat="1" x14ac:dyDescent="0.25">
      <c r="A370" s="483" t="s">
        <v>576</v>
      </c>
      <c r="B370" s="424">
        <v>255</v>
      </c>
      <c r="C370" s="86">
        <v>3011192.48</v>
      </c>
      <c r="D370" s="424">
        <v>191</v>
      </c>
      <c r="E370" s="631">
        <v>5.4369484770851122E-2</v>
      </c>
      <c r="F370" s="86">
        <v>2990210.16</v>
      </c>
      <c r="G370" s="631">
        <v>5.5795362798261149E-3</v>
      </c>
      <c r="H370" s="484">
        <v>0.74901960784313726</v>
      </c>
      <c r="I370" s="7"/>
      <c r="J370"/>
      <c r="K370"/>
      <c r="L370"/>
      <c r="M370"/>
      <c r="N370"/>
      <c r="O370"/>
      <c r="P370"/>
      <c r="Q370"/>
      <c r="R370"/>
      <c r="S370"/>
      <c r="T370"/>
      <c r="U370"/>
      <c r="V370"/>
      <c r="W370"/>
      <c r="X370"/>
      <c r="Y370"/>
    </row>
    <row r="371" spans="1:25" s="27" customFormat="1" x14ac:dyDescent="0.25">
      <c r="A371" s="483" t="s">
        <v>1095</v>
      </c>
      <c r="B371" s="424">
        <v>2</v>
      </c>
      <c r="C371" s="86">
        <v>42386000</v>
      </c>
      <c r="D371" s="424">
        <v>1</v>
      </c>
      <c r="E371" s="631">
        <v>2.8465698832906349E-4</v>
      </c>
      <c r="F371" s="86">
        <v>1989000</v>
      </c>
      <c r="G371" s="631">
        <v>3.7113437072176028E-3</v>
      </c>
      <c r="H371" s="484">
        <v>0.5</v>
      </c>
      <c r="I371" s="7"/>
      <c r="J371"/>
      <c r="K371"/>
      <c r="L371"/>
      <c r="M371"/>
      <c r="N371"/>
      <c r="O371"/>
      <c r="P371"/>
      <c r="Q371"/>
      <c r="R371"/>
      <c r="S371"/>
      <c r="T371"/>
      <c r="U371"/>
      <c r="V371"/>
      <c r="W371"/>
      <c r="X371"/>
      <c r="Y371"/>
    </row>
    <row r="372" spans="1:25" s="27" customFormat="1" x14ac:dyDescent="0.25">
      <c r="A372" s="483" t="s">
        <v>1096</v>
      </c>
      <c r="B372" s="424">
        <v>5</v>
      </c>
      <c r="C372" s="86">
        <v>51751893</v>
      </c>
      <c r="D372" s="424">
        <v>3</v>
      </c>
      <c r="E372" s="631">
        <v>8.5397096498719043E-4</v>
      </c>
      <c r="F372" s="86">
        <v>6074000</v>
      </c>
      <c r="G372" s="631">
        <v>1.133368611243827E-2</v>
      </c>
      <c r="H372" s="484">
        <v>0.6</v>
      </c>
      <c r="I372" s="7"/>
      <c r="J372"/>
      <c r="K372"/>
      <c r="L372"/>
      <c r="M372"/>
      <c r="N372"/>
      <c r="O372"/>
      <c r="P372"/>
      <c r="Q372"/>
      <c r="R372"/>
      <c r="S372"/>
      <c r="T372"/>
      <c r="U372"/>
      <c r="V372"/>
      <c r="W372"/>
      <c r="X372"/>
      <c r="Y372"/>
    </row>
    <row r="373" spans="1:25" s="27" customFormat="1" x14ac:dyDescent="0.25">
      <c r="A373" s="483" t="s">
        <v>1097</v>
      </c>
      <c r="B373" s="424">
        <v>8</v>
      </c>
      <c r="C373" s="86">
        <v>570119</v>
      </c>
      <c r="D373" s="424">
        <v>8</v>
      </c>
      <c r="E373" s="631">
        <v>2.2772559066325079E-3</v>
      </c>
      <c r="F373" s="86">
        <v>536700</v>
      </c>
      <c r="G373" s="631">
        <v>1.0014470425659565E-3</v>
      </c>
      <c r="H373" s="484">
        <v>1</v>
      </c>
      <c r="I373" s="7"/>
      <c r="J373"/>
      <c r="K373"/>
      <c r="L373"/>
      <c r="M373"/>
      <c r="N373"/>
      <c r="O373"/>
      <c r="P373"/>
      <c r="Q373"/>
      <c r="R373"/>
      <c r="S373"/>
      <c r="T373"/>
      <c r="U373"/>
      <c r="V373"/>
      <c r="W373"/>
      <c r="X373"/>
      <c r="Y373"/>
    </row>
    <row r="374" spans="1:25" s="27" customFormat="1" x14ac:dyDescent="0.25">
      <c r="A374" s="483" t="s">
        <v>1098</v>
      </c>
      <c r="B374" s="424">
        <v>58</v>
      </c>
      <c r="C374" s="86">
        <v>26627</v>
      </c>
      <c r="D374" s="424">
        <v>54</v>
      </c>
      <c r="E374" s="631">
        <v>1.5371477369769428E-2</v>
      </c>
      <c r="F374" s="86">
        <v>4972.3999999999996</v>
      </c>
      <c r="G374" s="631">
        <v>9.2781726745946749E-6</v>
      </c>
      <c r="H374" s="484">
        <v>0.93103448275862066</v>
      </c>
      <c r="I374" s="7"/>
      <c r="J374"/>
      <c r="K374"/>
      <c r="L374"/>
      <c r="M374"/>
      <c r="N374"/>
      <c r="O374"/>
      <c r="P374"/>
      <c r="Q374"/>
      <c r="R374"/>
      <c r="S374"/>
      <c r="T374"/>
      <c r="U374"/>
      <c r="V374"/>
      <c r="W374"/>
      <c r="X374"/>
      <c r="Y374"/>
    </row>
    <row r="375" spans="1:25" s="27" customFormat="1" x14ac:dyDescent="0.25">
      <c r="A375" s="483" t="s">
        <v>577</v>
      </c>
      <c r="B375" s="424">
        <v>31</v>
      </c>
      <c r="C375" s="86">
        <v>1055674.72</v>
      </c>
      <c r="D375" s="424">
        <v>8</v>
      </c>
      <c r="E375" s="631">
        <v>2.2772559066325079E-3</v>
      </c>
      <c r="F375" s="86">
        <v>208900</v>
      </c>
      <c r="G375" s="631">
        <v>3.8979371565498101E-4</v>
      </c>
      <c r="H375" s="484">
        <v>0.25806451612903225</v>
      </c>
      <c r="I375" s="7"/>
      <c r="J375"/>
      <c r="K375"/>
      <c r="L375"/>
      <c r="M375"/>
      <c r="N375"/>
      <c r="O375"/>
      <c r="P375"/>
      <c r="Q375"/>
      <c r="R375"/>
      <c r="S375"/>
      <c r="T375"/>
      <c r="U375"/>
      <c r="V375"/>
      <c r="W375"/>
      <c r="X375"/>
      <c r="Y375"/>
    </row>
    <row r="376" spans="1:25" s="27" customFormat="1" x14ac:dyDescent="0.25">
      <c r="A376" s="483" t="s">
        <v>1100</v>
      </c>
      <c r="B376" s="424">
        <v>261</v>
      </c>
      <c r="C376" s="86">
        <v>17440550</v>
      </c>
      <c r="D376" s="424">
        <v>133</v>
      </c>
      <c r="E376" s="631">
        <v>3.7859379447765441E-2</v>
      </c>
      <c r="F376" s="86">
        <v>8803600</v>
      </c>
      <c r="G376" s="631">
        <v>1.6426940905410199E-2</v>
      </c>
      <c r="H376" s="484">
        <v>0.50957854406130265</v>
      </c>
      <c r="I376" s="7"/>
      <c r="J376"/>
      <c r="K376"/>
      <c r="L376"/>
      <c r="M376"/>
      <c r="N376"/>
      <c r="O376"/>
      <c r="P376"/>
      <c r="Q376"/>
      <c r="R376"/>
      <c r="S376"/>
      <c r="T376"/>
      <c r="U376"/>
      <c r="V376"/>
      <c r="W376"/>
      <c r="X376"/>
      <c r="Y376"/>
    </row>
    <row r="377" spans="1:25" s="27" customFormat="1" x14ac:dyDescent="0.25">
      <c r="A377" s="483" t="s">
        <v>1101</v>
      </c>
      <c r="B377" s="424">
        <v>51</v>
      </c>
      <c r="C377" s="86">
        <v>73462250.030000001</v>
      </c>
      <c r="D377" s="424">
        <v>40</v>
      </c>
      <c r="E377" s="631">
        <v>1.1386279533162539E-2</v>
      </c>
      <c r="F377" s="86">
        <v>55991250</v>
      </c>
      <c r="G377" s="631">
        <v>0.10447600469921951</v>
      </c>
      <c r="H377" s="484">
        <v>0.78431372549019607</v>
      </c>
      <c r="I377" s="7"/>
      <c r="J377"/>
      <c r="K377"/>
      <c r="L377"/>
      <c r="M377"/>
      <c r="N377"/>
      <c r="O377"/>
      <c r="P377"/>
      <c r="Q377"/>
      <c r="R377"/>
      <c r="S377"/>
      <c r="T377"/>
      <c r="U377"/>
      <c r="V377"/>
      <c r="W377"/>
      <c r="X377"/>
      <c r="Y377"/>
    </row>
    <row r="378" spans="1:25" s="27" customFormat="1" x14ac:dyDescent="0.25">
      <c r="A378" s="483" t="s">
        <v>1102</v>
      </c>
      <c r="B378" s="424">
        <v>13</v>
      </c>
      <c r="C378" s="86">
        <v>34618108</v>
      </c>
      <c r="D378" s="424">
        <v>11</v>
      </c>
      <c r="E378" s="631">
        <v>3.1312268716196983E-3</v>
      </c>
      <c r="F378" s="86">
        <v>33301700</v>
      </c>
      <c r="G378" s="631">
        <v>6.2138790716263673E-2</v>
      </c>
      <c r="H378" s="484">
        <v>0.84615384615384615</v>
      </c>
      <c r="I378" s="7"/>
      <c r="J378"/>
      <c r="K378"/>
      <c r="L378"/>
      <c r="M378"/>
      <c r="N378"/>
      <c r="O378"/>
      <c r="P378"/>
      <c r="Q378"/>
      <c r="R378"/>
      <c r="S378"/>
      <c r="T378"/>
      <c r="U378"/>
      <c r="V378"/>
      <c r="W378"/>
      <c r="X378"/>
      <c r="Y378"/>
    </row>
    <row r="379" spans="1:25" s="27" customFormat="1" x14ac:dyDescent="0.25">
      <c r="A379" s="483" t="s">
        <v>1103</v>
      </c>
      <c r="B379" s="424">
        <v>4</v>
      </c>
      <c r="C379" s="86">
        <v>171500</v>
      </c>
      <c r="D379" s="424">
        <v>4</v>
      </c>
      <c r="E379" s="631">
        <v>1.138627953316254E-3</v>
      </c>
      <c r="F379" s="86">
        <v>171500</v>
      </c>
      <c r="G379" s="631">
        <v>3.2000776560473551E-4</v>
      </c>
      <c r="H379" s="484">
        <v>1</v>
      </c>
      <c r="I379" s="7"/>
      <c r="J379"/>
      <c r="K379"/>
      <c r="L379"/>
      <c r="M379"/>
      <c r="N379"/>
      <c r="O379"/>
      <c r="P379"/>
      <c r="Q379"/>
      <c r="R379"/>
      <c r="S379"/>
      <c r="T379"/>
      <c r="U379"/>
      <c r="V379"/>
      <c r="W379"/>
      <c r="X379"/>
      <c r="Y379"/>
    </row>
    <row r="380" spans="1:25" s="27" customFormat="1" x14ac:dyDescent="0.25">
      <c r="A380" s="483" t="s">
        <v>578</v>
      </c>
      <c r="B380" s="424">
        <v>53</v>
      </c>
      <c r="C380" s="86">
        <v>1997939.05</v>
      </c>
      <c r="D380" s="424">
        <v>36</v>
      </c>
      <c r="E380" s="631">
        <v>1.0247651579846286E-2</v>
      </c>
      <c r="F380" s="86">
        <v>1328500</v>
      </c>
      <c r="G380" s="631">
        <v>2.4788939743783738E-3</v>
      </c>
      <c r="H380" s="484">
        <v>0.67924528301886788</v>
      </c>
      <c r="I380" s="7"/>
      <c r="J380"/>
      <c r="K380"/>
      <c r="L380"/>
      <c r="M380"/>
      <c r="N380"/>
      <c r="O380"/>
      <c r="P380"/>
      <c r="Q380"/>
      <c r="R380"/>
      <c r="S380"/>
      <c r="T380"/>
      <c r="U380"/>
      <c r="V380"/>
      <c r="W380"/>
      <c r="X380"/>
      <c r="Y380"/>
    </row>
    <row r="381" spans="1:25" s="27" customFormat="1" x14ac:dyDescent="0.25">
      <c r="A381" s="483" t="s">
        <v>1104</v>
      </c>
      <c r="B381" s="424">
        <v>6</v>
      </c>
      <c r="C381" s="86">
        <v>718900</v>
      </c>
      <c r="D381" s="424">
        <v>3</v>
      </c>
      <c r="E381" s="631">
        <v>8.5397096498719043E-4</v>
      </c>
      <c r="F381" s="86">
        <v>360000</v>
      </c>
      <c r="G381" s="631">
        <v>6.7173641759594625E-4</v>
      </c>
      <c r="H381" s="484">
        <v>0.5</v>
      </c>
      <c r="I381" s="7"/>
      <c r="J381"/>
      <c r="K381"/>
      <c r="L381"/>
      <c r="M381"/>
      <c r="N381"/>
      <c r="O381"/>
      <c r="P381"/>
      <c r="Q381"/>
      <c r="R381"/>
      <c r="S381"/>
      <c r="T381"/>
      <c r="U381"/>
      <c r="V381"/>
      <c r="W381"/>
      <c r="X381"/>
      <c r="Y381"/>
    </row>
    <row r="382" spans="1:25" s="27" customFormat="1" x14ac:dyDescent="0.25">
      <c r="A382" s="483" t="s">
        <v>1105</v>
      </c>
      <c r="B382" s="424">
        <v>3</v>
      </c>
      <c r="C382" s="86">
        <v>27000</v>
      </c>
      <c r="D382" s="424">
        <v>0</v>
      </c>
      <c r="E382" s="631">
        <v>0</v>
      </c>
      <c r="F382" s="86">
        <v>0</v>
      </c>
      <c r="G382" s="631">
        <v>0</v>
      </c>
      <c r="H382" s="484">
        <v>0</v>
      </c>
      <c r="I382" s="7"/>
      <c r="J382"/>
      <c r="K382"/>
      <c r="L382"/>
      <c r="M382"/>
      <c r="N382"/>
      <c r="O382"/>
      <c r="P382"/>
      <c r="Q382"/>
      <c r="R382"/>
      <c r="S382"/>
      <c r="T382"/>
      <c r="U382"/>
      <c r="V382"/>
      <c r="W382"/>
      <c r="X382"/>
      <c r="Y382"/>
    </row>
    <row r="383" spans="1:25" s="27" customFormat="1" x14ac:dyDescent="0.25">
      <c r="A383" s="483" t="s">
        <v>1106</v>
      </c>
      <c r="B383" s="424">
        <v>662</v>
      </c>
      <c r="C383" s="86">
        <v>78217784</v>
      </c>
      <c r="D383" s="424">
        <v>297</v>
      </c>
      <c r="E383" s="631">
        <v>8.4543125533731847E-2</v>
      </c>
      <c r="F383" s="86">
        <v>27818895.667400006</v>
      </c>
      <c r="G383" s="631">
        <v>5.1908236991929639E-2</v>
      </c>
      <c r="H383" s="484">
        <v>0.44864048338368578</v>
      </c>
      <c r="I383" s="7"/>
      <c r="J383"/>
      <c r="K383"/>
      <c r="L383"/>
      <c r="M383"/>
      <c r="N383"/>
      <c r="O383"/>
      <c r="P383"/>
      <c r="Q383"/>
      <c r="R383"/>
      <c r="S383"/>
      <c r="T383"/>
      <c r="U383"/>
      <c r="V383"/>
      <c r="W383"/>
      <c r="X383"/>
      <c r="Y383"/>
    </row>
    <row r="384" spans="1:25" s="27" customFormat="1" x14ac:dyDescent="0.25">
      <c r="A384" s="483" t="s">
        <v>580</v>
      </c>
      <c r="B384" s="424">
        <v>189</v>
      </c>
      <c r="C384" s="86">
        <v>1579900</v>
      </c>
      <c r="D384" s="424">
        <v>109</v>
      </c>
      <c r="E384" s="631">
        <v>3.1027611727867919E-2</v>
      </c>
      <c r="F384" s="86">
        <v>897800</v>
      </c>
      <c r="G384" s="631">
        <v>1.6752359881045569E-3</v>
      </c>
      <c r="H384" s="484">
        <v>0.57671957671957674</v>
      </c>
      <c r="I384" s="7"/>
      <c r="J384"/>
      <c r="K384"/>
      <c r="L384"/>
      <c r="M384"/>
      <c r="N384"/>
      <c r="O384"/>
      <c r="P384"/>
      <c r="Q384"/>
      <c r="R384"/>
      <c r="S384"/>
      <c r="T384"/>
      <c r="U384"/>
      <c r="V384"/>
      <c r="W384"/>
      <c r="X384"/>
      <c r="Y384"/>
    </row>
    <row r="385" spans="1:31" s="27" customFormat="1" x14ac:dyDescent="0.25">
      <c r="A385" s="483" t="s">
        <v>581</v>
      </c>
      <c r="B385" s="424">
        <v>18</v>
      </c>
      <c r="C385" s="86">
        <v>10059516</v>
      </c>
      <c r="D385" s="424">
        <v>8</v>
      </c>
      <c r="E385" s="631">
        <v>2.2772559066325079E-3</v>
      </c>
      <c r="F385" s="86">
        <v>6092300</v>
      </c>
      <c r="G385" s="631">
        <v>1.1367832713666063E-2</v>
      </c>
      <c r="H385" s="484">
        <v>0.44444444444444442</v>
      </c>
      <c r="I385" s="7"/>
      <c r="J385"/>
      <c r="K385"/>
      <c r="L385"/>
      <c r="M385"/>
      <c r="N385"/>
      <c r="O385"/>
      <c r="P385"/>
      <c r="Q385"/>
      <c r="R385"/>
      <c r="S385"/>
      <c r="T385"/>
      <c r="U385"/>
      <c r="V385"/>
      <c r="W385"/>
      <c r="X385"/>
      <c r="Y385"/>
    </row>
    <row r="386" spans="1:31" s="27" customFormat="1" x14ac:dyDescent="0.25">
      <c r="A386" s="483" t="s">
        <v>582</v>
      </c>
      <c r="B386" s="424">
        <v>16</v>
      </c>
      <c r="C386" s="86">
        <v>142500</v>
      </c>
      <c r="D386" s="424">
        <v>7</v>
      </c>
      <c r="E386" s="631">
        <v>1.9925989183034445E-3</v>
      </c>
      <c r="F386" s="86">
        <v>67100</v>
      </c>
      <c r="G386" s="631">
        <v>1.2520420450191108E-4</v>
      </c>
      <c r="H386" s="484">
        <v>0.4375</v>
      </c>
      <c r="I386" s="7"/>
      <c r="J386"/>
      <c r="K386"/>
      <c r="L386"/>
      <c r="M386"/>
      <c r="N386"/>
      <c r="O386"/>
      <c r="P386"/>
      <c r="Q386"/>
      <c r="R386"/>
      <c r="S386"/>
      <c r="T386"/>
      <c r="U386"/>
      <c r="V386"/>
      <c r="W386"/>
      <c r="X386"/>
      <c r="Y386"/>
    </row>
    <row r="387" spans="1:31" s="27" customFormat="1" x14ac:dyDescent="0.25">
      <c r="A387" s="483" t="s">
        <v>1110</v>
      </c>
      <c r="B387" s="424">
        <v>2</v>
      </c>
      <c r="C387" s="86">
        <v>732371</v>
      </c>
      <c r="D387" s="424">
        <v>2</v>
      </c>
      <c r="E387" s="631">
        <v>5.6931397665812699E-4</v>
      </c>
      <c r="F387" s="86">
        <v>728100</v>
      </c>
      <c r="G387" s="631">
        <v>1.3585869045878011E-3</v>
      </c>
      <c r="H387" s="484">
        <v>1</v>
      </c>
      <c r="I387" s="7"/>
      <c r="J387"/>
      <c r="K387"/>
      <c r="L387"/>
      <c r="M387"/>
      <c r="N387"/>
      <c r="O387"/>
      <c r="P387"/>
      <c r="Q387"/>
      <c r="R387"/>
      <c r="S387"/>
      <c r="T387"/>
      <c r="U387"/>
      <c r="V387"/>
      <c r="W387"/>
      <c r="X387"/>
      <c r="Y387"/>
    </row>
    <row r="388" spans="1:31" s="27" customFormat="1" x14ac:dyDescent="0.25">
      <c r="A388" s="483" t="s">
        <v>1111</v>
      </c>
      <c r="B388" s="424">
        <v>12</v>
      </c>
      <c r="C388" s="86">
        <v>19452000</v>
      </c>
      <c r="D388" s="424">
        <v>4</v>
      </c>
      <c r="E388" s="631">
        <v>1.138627953316254E-3</v>
      </c>
      <c r="F388" s="86">
        <v>6621200</v>
      </c>
      <c r="G388" s="631">
        <v>1.2354725467184108E-2</v>
      </c>
      <c r="H388" s="484">
        <v>0.33333333333333331</v>
      </c>
      <c r="I388" s="7"/>
      <c r="J388"/>
      <c r="K388"/>
      <c r="L388"/>
      <c r="M388"/>
      <c r="N388"/>
      <c r="O388"/>
      <c r="P388"/>
      <c r="Q388"/>
      <c r="R388"/>
      <c r="S388"/>
      <c r="T388"/>
      <c r="U388"/>
      <c r="V388"/>
      <c r="W388"/>
      <c r="X388"/>
      <c r="Y388"/>
    </row>
    <row r="389" spans="1:31" s="27" customFormat="1" x14ac:dyDescent="0.25">
      <c r="A389" s="483" t="s">
        <v>583</v>
      </c>
      <c r="B389" s="424">
        <v>42</v>
      </c>
      <c r="C389" s="86">
        <v>33693406</v>
      </c>
      <c r="D389" s="424">
        <v>12</v>
      </c>
      <c r="E389" s="631">
        <v>3.4158838599487617E-3</v>
      </c>
      <c r="F389" s="86">
        <v>15147500</v>
      </c>
      <c r="G389" s="631">
        <v>2.8264242737596097E-2</v>
      </c>
      <c r="H389" s="484">
        <v>0.2857142857142857</v>
      </c>
      <c r="I389" s="7"/>
      <c r="J389"/>
      <c r="K389"/>
      <c r="L389"/>
      <c r="M389"/>
      <c r="N389"/>
      <c r="O389"/>
      <c r="P389"/>
      <c r="Q389"/>
      <c r="R389"/>
      <c r="S389"/>
      <c r="T389"/>
      <c r="U389"/>
      <c r="V389"/>
      <c r="W389"/>
      <c r="X389"/>
      <c r="Y389"/>
    </row>
    <row r="390" spans="1:31" s="27" customFormat="1" x14ac:dyDescent="0.25">
      <c r="A390" s="483" t="s">
        <v>584</v>
      </c>
      <c r="B390" s="424">
        <v>11</v>
      </c>
      <c r="C390" s="86">
        <v>731900</v>
      </c>
      <c r="D390" s="424">
        <v>7</v>
      </c>
      <c r="E390" s="631">
        <v>1.9925989183034445E-3</v>
      </c>
      <c r="F390" s="86">
        <v>434300</v>
      </c>
      <c r="G390" s="631">
        <v>8.1037535044977619E-4</v>
      </c>
      <c r="H390" s="484">
        <v>0.63636363636363635</v>
      </c>
      <c r="I390" s="7"/>
      <c r="J390"/>
      <c r="K390"/>
      <c r="L390"/>
      <c r="M390"/>
      <c r="N390"/>
      <c r="O390"/>
      <c r="P390"/>
      <c r="Q390"/>
      <c r="R390"/>
      <c r="S390"/>
      <c r="T390"/>
      <c r="U390"/>
      <c r="V390"/>
      <c r="W390"/>
      <c r="X390"/>
      <c r="Y390"/>
    </row>
    <row r="391" spans="1:31" s="27" customFormat="1" x14ac:dyDescent="0.25">
      <c r="A391" s="483" t="s">
        <v>585</v>
      </c>
      <c r="B391" s="424">
        <v>223</v>
      </c>
      <c r="C391" s="86">
        <v>5813818.2100000037</v>
      </c>
      <c r="D391" s="424">
        <v>163</v>
      </c>
      <c r="E391" s="631">
        <v>4.6399089097637347E-2</v>
      </c>
      <c r="F391" s="86">
        <v>4182594</v>
      </c>
      <c r="G391" s="631">
        <v>7.8044464161619413E-3</v>
      </c>
      <c r="H391" s="484">
        <v>0.73094170403587444</v>
      </c>
      <c r="I391" s="7"/>
      <c r="J391"/>
      <c r="K391"/>
      <c r="L391"/>
      <c r="M391"/>
      <c r="N391"/>
      <c r="O391"/>
      <c r="P391"/>
      <c r="Q391"/>
      <c r="R391"/>
      <c r="S391"/>
      <c r="T391"/>
      <c r="U391"/>
      <c r="V391"/>
      <c r="W391"/>
      <c r="X391"/>
      <c r="Y391"/>
    </row>
    <row r="392" spans="1:31" s="27" customFormat="1" x14ac:dyDescent="0.25">
      <c r="A392" s="483" t="s">
        <v>1112</v>
      </c>
      <c r="B392" s="424">
        <v>773</v>
      </c>
      <c r="C392" s="86">
        <v>32340509.219999988</v>
      </c>
      <c r="D392" s="424">
        <v>520</v>
      </c>
      <c r="E392" s="631">
        <v>0.14802163393111301</v>
      </c>
      <c r="F392" s="86">
        <v>21183805</v>
      </c>
      <c r="G392" s="631">
        <v>3.9527592449308591E-2</v>
      </c>
      <c r="H392" s="484">
        <v>0.6727037516170763</v>
      </c>
      <c r="I392" s="7"/>
      <c r="J392"/>
      <c r="K392"/>
      <c r="L392"/>
      <c r="M392"/>
      <c r="N392"/>
      <c r="O392"/>
      <c r="P392"/>
      <c r="Q392"/>
      <c r="R392"/>
      <c r="S392"/>
      <c r="T392"/>
      <c r="U392"/>
      <c r="V392"/>
      <c r="W392"/>
      <c r="X392"/>
      <c r="Y392"/>
    </row>
    <row r="393" spans="1:31" s="27" customFormat="1" ht="15.75" thickBot="1" x14ac:dyDescent="0.3">
      <c r="A393" s="485" t="s">
        <v>1116</v>
      </c>
      <c r="B393" s="486">
        <v>5644</v>
      </c>
      <c r="C393" s="487">
        <v>1034915777.2300001</v>
      </c>
      <c r="D393" s="486">
        <v>3513</v>
      </c>
      <c r="E393" s="508">
        <v>1</v>
      </c>
      <c r="F393" s="487">
        <v>535924494.44440025</v>
      </c>
      <c r="G393" s="508">
        <v>1</v>
      </c>
      <c r="H393" s="508">
        <v>0.62243090007087176</v>
      </c>
      <c r="I393" s="7"/>
      <c r="J393"/>
      <c r="K393"/>
      <c r="L393"/>
      <c r="M393"/>
      <c r="N393"/>
      <c r="O393"/>
      <c r="P393"/>
      <c r="Q393"/>
      <c r="R393"/>
      <c r="S393"/>
      <c r="T393"/>
      <c r="U393"/>
      <c r="V393"/>
      <c r="W393"/>
      <c r="X393"/>
      <c r="Y393"/>
    </row>
    <row r="394" spans="1:31" x14ac:dyDescent="0.25">
      <c r="A394" s="725" t="s">
        <v>381</v>
      </c>
      <c r="B394" s="725"/>
      <c r="C394" s="725"/>
      <c r="D394" s="285"/>
      <c r="E394" s="285"/>
      <c r="F394" s="285"/>
      <c r="G394" s="285"/>
      <c r="H394" s="218"/>
      <c r="I394" s="218"/>
      <c r="J394" s="285"/>
      <c r="K394" s="285"/>
      <c r="L394" s="285"/>
      <c r="M394" s="285"/>
      <c r="N394" s="68"/>
      <c r="O394" s="472"/>
      <c r="P394" s="472"/>
      <c r="Q394" s="472"/>
      <c r="R394" s="68"/>
      <c r="S394" s="218"/>
      <c r="T394" s="218"/>
      <c r="U394" s="218"/>
      <c r="V394" s="218"/>
      <c r="W394" s="218"/>
      <c r="X394" s="218"/>
      <c r="Y394" s="218"/>
    </row>
    <row r="395" spans="1:31" x14ac:dyDescent="0.25">
      <c r="A395" s="218"/>
      <c r="E395" s="310"/>
      <c r="F395" s="593"/>
      <c r="G395" s="471"/>
      <c r="H395" s="250"/>
      <c r="I395" s="250"/>
      <c r="J395" s="218"/>
      <c r="K395" s="218"/>
      <c r="L395" s="218"/>
      <c r="M395" s="218"/>
      <c r="N395" s="68"/>
      <c r="O395" s="218"/>
      <c r="P395" s="596"/>
      <c r="Q395" s="596"/>
      <c r="R395" s="593"/>
      <c r="S395" s="471"/>
      <c r="T395" s="250"/>
      <c r="U395" s="250"/>
      <c r="V395" s="218"/>
      <c r="W395" s="218"/>
      <c r="X395" s="218"/>
      <c r="Y395" s="218"/>
    </row>
    <row r="396" spans="1:31" x14ac:dyDescent="0.25">
      <c r="A396" s="218"/>
      <c r="B396" s="595"/>
      <c r="C396" s="603"/>
      <c r="D396" s="603"/>
      <c r="E396" s="310"/>
      <c r="F396" s="593"/>
      <c r="G396" s="471"/>
      <c r="H396" s="250"/>
      <c r="I396" s="250"/>
      <c r="J396" s="218"/>
      <c r="K396" s="218"/>
      <c r="L396" s="218"/>
      <c r="M396" s="218"/>
      <c r="N396" s="68"/>
      <c r="O396" s="218"/>
      <c r="P396" s="596"/>
      <c r="Q396" s="596"/>
      <c r="R396" s="593"/>
      <c r="S396" s="471"/>
      <c r="T396" s="250"/>
      <c r="U396" s="250"/>
      <c r="V396" s="218"/>
      <c r="W396" s="218"/>
      <c r="X396" s="218"/>
      <c r="Y396" s="218"/>
    </row>
    <row r="397" spans="1:31" x14ac:dyDescent="0.25">
      <c r="A397" s="513" t="s">
        <v>593</v>
      </c>
      <c r="B397" s="68"/>
      <c r="C397" s="218"/>
      <c r="D397" s="596"/>
      <c r="E397" s="596"/>
      <c r="F397" s="593"/>
      <c r="G397" s="471"/>
      <c r="H397" s="250"/>
      <c r="I397" s="250"/>
      <c r="J397" s="218"/>
      <c r="K397" s="218"/>
      <c r="L397" s="218"/>
      <c r="M397" s="218"/>
      <c r="N397" s="68"/>
      <c r="O397" s="218"/>
      <c r="P397" s="596"/>
      <c r="Q397" s="596"/>
      <c r="R397" s="593"/>
      <c r="S397" s="471"/>
      <c r="T397" s="250"/>
      <c r="U397" s="250"/>
      <c r="V397" s="218"/>
      <c r="W397" s="218"/>
      <c r="X397" s="218"/>
      <c r="Y397" s="218"/>
    </row>
    <row r="398" spans="1:31" s="689" customFormat="1" ht="21" x14ac:dyDescent="0.35">
      <c r="A398" s="691" t="s">
        <v>21</v>
      </c>
      <c r="B398" s="691"/>
      <c r="C398" s="678"/>
      <c r="D398" s="678"/>
      <c r="E398" s="679"/>
      <c r="F398" s="679"/>
      <c r="G398" s="679"/>
      <c r="H398" s="680"/>
      <c r="I398" s="681"/>
      <c r="J398" s="682"/>
      <c r="K398" s="683"/>
      <c r="L398" s="684"/>
      <c r="M398" s="684"/>
      <c r="N398" s="678"/>
      <c r="O398" s="678"/>
      <c r="P398" s="678"/>
      <c r="Q398" s="678"/>
      <c r="R398" s="678"/>
      <c r="S398" s="678"/>
      <c r="T398" s="678"/>
      <c r="U398" s="678"/>
      <c r="V398" s="678"/>
      <c r="W398" s="678"/>
      <c r="X398" s="678"/>
      <c r="Y398" s="678"/>
      <c r="Z398" s="678"/>
      <c r="AA398" s="678"/>
      <c r="AB398" s="685"/>
      <c r="AC398" s="686"/>
      <c r="AD398" s="687"/>
      <c r="AE398" s="688"/>
    </row>
    <row r="399" spans="1:31" ht="21" x14ac:dyDescent="0.35">
      <c r="A399" s="218"/>
      <c r="B399" s="217"/>
      <c r="C399" s="217"/>
      <c r="D399" s="217"/>
      <c r="E399" s="217"/>
      <c r="F399" s="311"/>
      <c r="G399" s="217"/>
      <c r="H399" s="217"/>
      <c r="I399" s="218"/>
      <c r="J399" s="218"/>
      <c r="K399" s="218"/>
      <c r="L399" s="218"/>
      <c r="M399" s="218"/>
      <c r="N399" s="218"/>
      <c r="O399" s="218"/>
      <c r="P399" s="218"/>
      <c r="Q399" s="218"/>
      <c r="R399" s="218"/>
      <c r="S399" s="218"/>
      <c r="T399" s="218"/>
      <c r="U399" s="218"/>
      <c r="V399" s="218"/>
      <c r="W399" s="218"/>
      <c r="X399" s="218"/>
      <c r="Y399" s="218"/>
    </row>
    <row r="400" spans="1:31" ht="21" x14ac:dyDescent="0.35">
      <c r="A400" s="218"/>
      <c r="B400" s="217"/>
      <c r="C400" s="217"/>
      <c r="D400" s="217"/>
      <c r="E400" s="217"/>
      <c r="F400" s="217"/>
      <c r="G400" s="217"/>
      <c r="H400" s="217"/>
      <c r="I400" s="217"/>
      <c r="J400" s="217"/>
      <c r="K400" s="217"/>
      <c r="L400" s="217"/>
      <c r="M400" s="217"/>
      <c r="N400" s="217"/>
      <c r="O400" s="218"/>
      <c r="P400" s="218"/>
      <c r="Q400" s="218"/>
      <c r="R400" s="218"/>
      <c r="S400" s="218"/>
      <c r="T400" s="218"/>
      <c r="U400" s="218"/>
      <c r="V400" s="218"/>
      <c r="W400" s="218"/>
      <c r="X400" s="218"/>
      <c r="Y400" s="218"/>
    </row>
    <row r="401" spans="1:31" x14ac:dyDescent="0.25">
      <c r="A401" s="218"/>
      <c r="B401" s="270" t="s">
        <v>598</v>
      </c>
      <c r="C401" s="270" t="s">
        <v>1083</v>
      </c>
      <c r="D401" s="270" t="s">
        <v>1043</v>
      </c>
      <c r="E401" s="231"/>
      <c r="F401" s="234"/>
      <c r="G401" s="234"/>
      <c r="H401" s="234"/>
      <c r="I401" s="234"/>
      <c r="J401" s="218"/>
      <c r="K401" s="218"/>
      <c r="L401" s="218"/>
      <c r="M401" s="218"/>
      <c r="N401" s="218"/>
      <c r="O401" s="218"/>
      <c r="P401" s="218"/>
      <c r="Q401" s="218"/>
      <c r="R401" s="218"/>
      <c r="S401" s="218"/>
      <c r="T401" s="218"/>
      <c r="U401" s="218"/>
      <c r="V401" s="218"/>
      <c r="W401" s="218"/>
      <c r="X401" s="218"/>
      <c r="Y401" s="218"/>
    </row>
    <row r="402" spans="1:31" ht="39" x14ac:dyDescent="0.25">
      <c r="A402" s="218"/>
      <c r="B402" s="473" t="s">
        <v>553</v>
      </c>
      <c r="C402" s="9">
        <v>555137807.27120078</v>
      </c>
      <c r="D402" s="29">
        <v>35765500</v>
      </c>
      <c r="E402" s="491"/>
      <c r="F402" s="648"/>
      <c r="G402" s="231"/>
      <c r="H402" s="218"/>
      <c r="I402" s="218"/>
      <c r="J402" s="218"/>
      <c r="K402" s="218"/>
      <c r="L402" s="218"/>
      <c r="M402" s="218"/>
      <c r="N402" s="218"/>
      <c r="O402" s="231"/>
      <c r="P402" s="218"/>
      <c r="Q402" s="218"/>
      <c r="R402" s="218"/>
      <c r="S402" s="218"/>
      <c r="T402" s="218"/>
      <c r="U402" s="218"/>
      <c r="V402" s="218"/>
      <c r="W402" s="218"/>
      <c r="X402" s="218"/>
      <c r="Y402" s="218"/>
    </row>
    <row r="403" spans="1:31" ht="39" x14ac:dyDescent="0.25">
      <c r="A403" s="218"/>
      <c r="B403" s="473" t="s">
        <v>554</v>
      </c>
      <c r="C403" s="86">
        <v>3799</v>
      </c>
      <c r="D403" s="86">
        <v>136</v>
      </c>
      <c r="E403" s="493"/>
      <c r="F403" s="649"/>
      <c r="G403" s="234"/>
      <c r="H403" s="234"/>
      <c r="I403" s="234"/>
      <c r="J403" s="218"/>
      <c r="K403" s="218"/>
      <c r="L403" s="218"/>
      <c r="M403" s="218"/>
      <c r="N403" s="218"/>
      <c r="O403" s="68"/>
      <c r="P403" s="218"/>
      <c r="Q403" s="218"/>
      <c r="R403" s="218"/>
      <c r="S403" s="218"/>
      <c r="T403" s="218"/>
      <c r="U403" s="218"/>
      <c r="V403" s="218"/>
      <c r="W403" s="218"/>
      <c r="X403" s="218"/>
      <c r="Y403" s="218"/>
    </row>
    <row r="404" spans="1:31" x14ac:dyDescent="0.25">
      <c r="A404" s="218"/>
      <c r="B404" s="473" t="s">
        <v>1018</v>
      </c>
      <c r="C404" s="495">
        <v>97.16614949846722</v>
      </c>
      <c r="D404" s="495">
        <v>6.2600598884984535</v>
      </c>
      <c r="E404" s="231"/>
      <c r="F404" s="643"/>
      <c r="G404" s="234"/>
      <c r="H404" s="234"/>
      <c r="I404" s="234"/>
      <c r="J404" s="218"/>
      <c r="K404" s="218"/>
      <c r="L404" s="218"/>
      <c r="M404" s="218"/>
      <c r="N404" s="218"/>
      <c r="O404" s="471"/>
      <c r="P404" s="218"/>
      <c r="Q404" s="218"/>
      <c r="R404" s="218"/>
      <c r="S404" s="218"/>
      <c r="T404" s="218"/>
      <c r="U404" s="218"/>
      <c r="V404" s="218"/>
      <c r="W404" s="218"/>
      <c r="X404" s="218"/>
      <c r="Y404" s="218"/>
    </row>
    <row r="405" spans="1:31" ht="26.25" x14ac:dyDescent="0.25">
      <c r="A405" s="218"/>
      <c r="B405" s="473" t="s">
        <v>592</v>
      </c>
      <c r="C405" s="635">
        <v>0.64564921821889876</v>
      </c>
      <c r="D405" s="501">
        <v>0.48398576512455516</v>
      </c>
      <c r="E405" s="231"/>
      <c r="F405" s="234"/>
      <c r="G405" s="234"/>
      <c r="H405" s="234"/>
      <c r="I405" s="234"/>
      <c r="J405" s="218"/>
      <c r="K405" s="218"/>
      <c r="L405" s="218"/>
      <c r="M405" s="218"/>
      <c r="N405" s="218"/>
      <c r="O405" s="292"/>
      <c r="P405" s="218"/>
      <c r="Q405" s="245"/>
      <c r="R405" s="218"/>
      <c r="S405" s="218"/>
      <c r="T405" s="218"/>
      <c r="U405" s="218"/>
      <c r="V405" s="218"/>
      <c r="W405" s="218"/>
      <c r="X405" s="218"/>
      <c r="Y405" s="218"/>
    </row>
    <row r="406" spans="1:31" x14ac:dyDescent="0.25">
      <c r="A406" s="596"/>
      <c r="B406" s="725" t="s">
        <v>381</v>
      </c>
      <c r="C406" s="729"/>
      <c r="D406" s="596"/>
      <c r="E406" s="596"/>
      <c r="F406" s="312"/>
      <c r="G406" s="602"/>
      <c r="H406" s="596"/>
      <c r="I406" s="596"/>
      <c r="J406" s="596"/>
      <c r="K406" s="596"/>
      <c r="L406" s="596"/>
      <c r="M406" s="596"/>
      <c r="N406" s="596"/>
      <c r="O406" s="310"/>
      <c r="P406" s="310"/>
      <c r="Q406" s="310"/>
      <c r="R406" s="596"/>
      <c r="S406" s="596"/>
      <c r="T406" s="596"/>
      <c r="U406" s="596"/>
      <c r="V406" s="596"/>
      <c r="W406" s="596"/>
      <c r="X406" s="596"/>
      <c r="Y406" s="596"/>
    </row>
    <row r="407" spans="1:31" x14ac:dyDescent="0.25">
      <c r="A407" s="513" t="s">
        <v>593</v>
      </c>
      <c r="B407" s="218"/>
      <c r="C407" s="218"/>
      <c r="D407" s="218"/>
      <c r="E407" s="218"/>
      <c r="F407" s="218"/>
      <c r="G407" s="218"/>
      <c r="H407" s="218"/>
      <c r="I407" s="218"/>
      <c r="J407" s="218"/>
      <c r="K407" s="218"/>
      <c r="L407" s="296"/>
      <c r="M407" s="296"/>
      <c r="N407" s="296"/>
      <c r="O407" s="313"/>
      <c r="P407" s="313"/>
      <c r="Q407" s="313"/>
      <c r="R407" s="313"/>
      <c r="S407" s="68"/>
      <c r="T407" s="444"/>
      <c r="U407" s="234"/>
      <c r="V407" s="234"/>
      <c r="W407" s="234"/>
      <c r="X407" s="218"/>
      <c r="Y407" s="298"/>
      <c r="Z407" s="295"/>
      <c r="AA407" s="295"/>
      <c r="AB407" s="295"/>
    </row>
    <row r="408" spans="1:31" s="689" customFormat="1" ht="21" x14ac:dyDescent="0.35">
      <c r="A408" s="691" t="s">
        <v>1119</v>
      </c>
      <c r="B408" s="691"/>
      <c r="C408" s="678"/>
      <c r="D408" s="678"/>
      <c r="E408" s="679"/>
      <c r="F408" s="679"/>
      <c r="G408" s="679"/>
      <c r="H408" s="680"/>
      <c r="I408" s="681"/>
      <c r="J408" s="682"/>
      <c r="K408" s="683"/>
      <c r="L408" s="684"/>
      <c r="M408" s="684"/>
      <c r="N408" s="678"/>
      <c r="O408" s="678"/>
      <c r="P408" s="678"/>
      <c r="Q408" s="678"/>
      <c r="R408" s="678"/>
      <c r="S408" s="678"/>
      <c r="T408" s="678"/>
      <c r="U408" s="678"/>
      <c r="V408" s="678"/>
      <c r="W408" s="678"/>
      <c r="X408" s="678"/>
      <c r="Y408" s="678"/>
      <c r="Z408" s="678"/>
      <c r="AA408" s="678"/>
      <c r="AB408" s="685"/>
      <c r="AC408" s="686"/>
      <c r="AD408" s="687"/>
      <c r="AE408" s="688"/>
    </row>
    <row r="409" spans="1:31" ht="15.75" thickBot="1" x14ac:dyDescent="0.3">
      <c r="A409" s="218"/>
      <c r="B409" s="218"/>
      <c r="C409" s="218"/>
      <c r="D409" s="285"/>
      <c r="E409" s="285"/>
      <c r="F409" s="285"/>
      <c r="G409" s="285"/>
      <c r="H409" s="218"/>
      <c r="I409" s="218"/>
      <c r="J409" s="285"/>
      <c r="K409" s="285"/>
      <c r="L409" s="299"/>
      <c r="M409" s="296"/>
      <c r="N409" s="296"/>
      <c r="O409" s="303"/>
      <c r="P409" s="303"/>
      <c r="Q409" s="303"/>
      <c r="R409" s="283"/>
      <c r="S409" s="218"/>
      <c r="T409" s="218"/>
      <c r="U409" s="218"/>
      <c r="V409" s="218"/>
      <c r="W409" s="218"/>
      <c r="X409" s="218"/>
      <c r="Y409" s="218"/>
    </row>
    <row r="410" spans="1:31" s="27" customFormat="1" ht="45" x14ac:dyDescent="0.25">
      <c r="A410" s="476" t="s">
        <v>1009</v>
      </c>
      <c r="B410" s="477" t="s">
        <v>992</v>
      </c>
      <c r="C410" s="478" t="s">
        <v>993</v>
      </c>
      <c r="D410" s="479" t="s">
        <v>609</v>
      </c>
      <c r="E410" s="479" t="s">
        <v>994</v>
      </c>
      <c r="F410" s="480" t="s">
        <v>1010</v>
      </c>
      <c r="G410" s="480" t="s">
        <v>996</v>
      </c>
      <c r="H410" s="481" t="s">
        <v>997</v>
      </c>
      <c r="I410" s="7"/>
      <c r="J410" s="482"/>
      <c r="K410"/>
      <c r="L410"/>
      <c r="M410"/>
      <c r="N410"/>
      <c r="O410"/>
      <c r="P410"/>
      <c r="Q410"/>
      <c r="R410"/>
      <c r="S410"/>
      <c r="T410"/>
      <c r="U410"/>
      <c r="V410"/>
      <c r="W410"/>
      <c r="X410"/>
      <c r="Y410"/>
    </row>
    <row r="411" spans="1:31" s="27" customFormat="1" x14ac:dyDescent="0.25">
      <c r="A411" s="483" t="s">
        <v>560</v>
      </c>
      <c r="B411" s="424">
        <v>187</v>
      </c>
      <c r="C411" s="86">
        <v>11488100</v>
      </c>
      <c r="D411" s="424">
        <v>100</v>
      </c>
      <c r="E411" s="421">
        <v>2.6322716504343247E-2</v>
      </c>
      <c r="F411" s="86">
        <v>4770000</v>
      </c>
      <c r="G411" s="631">
        <v>8.592461074570127E-3</v>
      </c>
      <c r="H411" s="484">
        <v>0.41521226312445053</v>
      </c>
      <c r="I411" s="7"/>
      <c r="J411"/>
      <c r="K411"/>
      <c r="L411"/>
      <c r="M411"/>
      <c r="N411"/>
      <c r="O411"/>
      <c r="P411"/>
      <c r="Q411"/>
      <c r="R411"/>
      <c r="S411"/>
      <c r="T411"/>
      <c r="U411"/>
      <c r="V411"/>
      <c r="W411"/>
      <c r="X411"/>
      <c r="Y411"/>
    </row>
    <row r="412" spans="1:31" s="27" customFormat="1" x14ac:dyDescent="0.25">
      <c r="A412" s="483" t="s">
        <v>561</v>
      </c>
      <c r="B412" s="424">
        <v>1514</v>
      </c>
      <c r="C412" s="86">
        <v>445258090.65000004</v>
      </c>
      <c r="D412" s="424">
        <v>849</v>
      </c>
      <c r="E412" s="421">
        <v>0.22347986312187418</v>
      </c>
      <c r="F412" s="86">
        <v>226362644.17919999</v>
      </c>
      <c r="G412" s="631">
        <v>0.40775937292380382</v>
      </c>
      <c r="H412" s="484">
        <v>0.50838524651792305</v>
      </c>
      <c r="I412" s="7"/>
      <c r="J412"/>
      <c r="K412"/>
      <c r="L412"/>
      <c r="M412"/>
      <c r="N412"/>
      <c r="O412"/>
      <c r="P412"/>
      <c r="Q412"/>
      <c r="R412"/>
      <c r="S412"/>
      <c r="T412"/>
      <c r="U412"/>
      <c r="V412"/>
      <c r="W412"/>
      <c r="X412"/>
      <c r="Y412"/>
    </row>
    <row r="413" spans="1:31" s="27" customFormat="1" x14ac:dyDescent="0.25">
      <c r="A413" s="483" t="s">
        <v>562</v>
      </c>
      <c r="B413" s="424">
        <v>134</v>
      </c>
      <c r="C413" s="86">
        <v>89397271.019999996</v>
      </c>
      <c r="D413" s="424">
        <v>81</v>
      </c>
      <c r="E413" s="421">
        <v>2.1321400368518029E-2</v>
      </c>
      <c r="F413" s="86">
        <v>40755297</v>
      </c>
      <c r="G413" s="631">
        <v>7.3414738585963243E-2</v>
      </c>
      <c r="H413" s="484">
        <v>0.45588972163235508</v>
      </c>
      <c r="I413" s="7"/>
      <c r="J413"/>
      <c r="K413" s="443"/>
      <c r="L413"/>
      <c r="M413"/>
      <c r="N413"/>
      <c r="O413"/>
      <c r="P413"/>
      <c r="Q413"/>
      <c r="R413"/>
      <c r="S413"/>
      <c r="T413"/>
      <c r="U413"/>
      <c r="V413"/>
      <c r="W413"/>
      <c r="X413"/>
      <c r="Y413"/>
    </row>
    <row r="414" spans="1:31" s="27" customFormat="1" x14ac:dyDescent="0.25">
      <c r="A414" s="483" t="s">
        <v>865</v>
      </c>
      <c r="B414" s="424">
        <v>3164</v>
      </c>
      <c r="C414" s="86">
        <v>66644788.420000002</v>
      </c>
      <c r="D414" s="424">
        <v>2172</v>
      </c>
      <c r="E414" s="421">
        <v>0.57172940247433535</v>
      </c>
      <c r="F414" s="86">
        <v>33931319.632000014</v>
      </c>
      <c r="G414" s="631">
        <v>6.112233608946694E-2</v>
      </c>
      <c r="H414" s="484">
        <v>0.50913687981365507</v>
      </c>
      <c r="I414" s="7"/>
      <c r="J414"/>
      <c r="K414" s="443"/>
      <c r="L414"/>
      <c r="M414"/>
      <c r="N414"/>
      <c r="O414"/>
      <c r="P414"/>
      <c r="Q414"/>
      <c r="R414"/>
      <c r="S414"/>
      <c r="T414"/>
      <c r="U414"/>
      <c r="V414"/>
      <c r="W414"/>
      <c r="X414"/>
      <c r="Y414"/>
    </row>
    <row r="415" spans="1:31" s="27" customFormat="1" x14ac:dyDescent="0.25">
      <c r="A415" s="483" t="s">
        <v>866</v>
      </c>
      <c r="B415" s="424">
        <v>428</v>
      </c>
      <c r="C415" s="86">
        <v>239998913.21000001</v>
      </c>
      <c r="D415" s="424">
        <v>287</v>
      </c>
      <c r="E415" s="421">
        <v>7.5546196367465124E-2</v>
      </c>
      <c r="F415" s="86">
        <v>154664365</v>
      </c>
      <c r="G415" s="631">
        <v>0.27860535343513759</v>
      </c>
      <c r="H415" s="484">
        <v>0.64443777236886091</v>
      </c>
      <c r="I415" s="7"/>
      <c r="J415"/>
      <c r="K415" s="443"/>
      <c r="L415"/>
      <c r="M415"/>
      <c r="N415"/>
      <c r="O415"/>
      <c r="P415"/>
      <c r="Q415"/>
      <c r="R415"/>
      <c r="S415"/>
      <c r="T415"/>
      <c r="U415"/>
      <c r="V415"/>
      <c r="W415"/>
      <c r="X415"/>
      <c r="Y415"/>
    </row>
    <row r="416" spans="1:31" s="27" customFormat="1" x14ac:dyDescent="0.25">
      <c r="A416" s="483" t="s">
        <v>565</v>
      </c>
      <c r="B416" s="424">
        <v>457</v>
      </c>
      <c r="C416" s="86">
        <v>189237702.002</v>
      </c>
      <c r="D416" s="424">
        <v>310</v>
      </c>
      <c r="E416" s="421">
        <v>8.1600421163464068E-2</v>
      </c>
      <c r="F416" s="86">
        <v>94654181.459999993</v>
      </c>
      <c r="G416" s="631">
        <v>0.17050573789105816</v>
      </c>
      <c r="H416" s="484">
        <v>0.50018669883763234</v>
      </c>
      <c r="I416" s="7"/>
      <c r="J416"/>
      <c r="K416" s="443"/>
      <c r="L416"/>
      <c r="M416"/>
      <c r="N416"/>
      <c r="O416"/>
      <c r="P416"/>
      <c r="Q416"/>
      <c r="R416"/>
      <c r="S416"/>
      <c r="T416"/>
      <c r="U416"/>
      <c r="V416"/>
      <c r="W416"/>
      <c r="X416"/>
      <c r="Y416"/>
    </row>
    <row r="417" spans="1:25" s="27" customFormat="1" ht="15.75" thickBot="1" x14ac:dyDescent="0.3">
      <c r="A417" s="485" t="s">
        <v>337</v>
      </c>
      <c r="B417" s="486">
        <v>5884</v>
      </c>
      <c r="C417" s="487">
        <v>1042024865.3019998</v>
      </c>
      <c r="D417" s="487">
        <v>3799</v>
      </c>
      <c r="E417" s="507">
        <v>1</v>
      </c>
      <c r="F417" s="487">
        <v>555137807.27120006</v>
      </c>
      <c r="G417" s="508">
        <v>1</v>
      </c>
      <c r="H417" s="508">
        <v>0.53274909818040661</v>
      </c>
      <c r="I417" s="7"/>
      <c r="J417"/>
      <c r="K417" s="443"/>
      <c r="L417"/>
      <c r="M417"/>
      <c r="N417"/>
      <c r="O417"/>
      <c r="P417"/>
      <c r="Q417"/>
      <c r="R417"/>
      <c r="S417"/>
      <c r="T417"/>
      <c r="U417"/>
      <c r="V417"/>
      <c r="W417"/>
      <c r="X417"/>
      <c r="Y417"/>
    </row>
    <row r="418" spans="1:25" s="27" customFormat="1" ht="15.75" thickBot="1" x14ac:dyDescent="0.3">
      <c r="A418"/>
      <c r="B418"/>
      <c r="C418"/>
      <c r="D418"/>
      <c r="E418"/>
      <c r="F418"/>
      <c r="G418"/>
      <c r="H418"/>
      <c r="I418" s="7"/>
      <c r="J418"/>
      <c r="K418"/>
      <c r="L418"/>
      <c r="M418"/>
      <c r="N418"/>
      <c r="O418"/>
      <c r="P418"/>
      <c r="Q418"/>
      <c r="R418"/>
      <c r="S418"/>
      <c r="T418"/>
      <c r="U418"/>
      <c r="V418"/>
      <c r="W418"/>
      <c r="X418"/>
      <c r="Y418"/>
    </row>
    <row r="419" spans="1:25" s="27" customFormat="1" ht="45" x14ac:dyDescent="0.25">
      <c r="A419" s="489" t="s">
        <v>1011</v>
      </c>
      <c r="B419" s="477" t="s">
        <v>992</v>
      </c>
      <c r="C419" s="478" t="s">
        <v>993</v>
      </c>
      <c r="D419" s="479" t="s">
        <v>609</v>
      </c>
      <c r="E419" s="479" t="s">
        <v>994</v>
      </c>
      <c r="F419" s="480" t="s">
        <v>995</v>
      </c>
      <c r="G419" s="480" t="s">
        <v>996</v>
      </c>
      <c r="H419" s="481" t="s">
        <v>997</v>
      </c>
      <c r="I419" s="7"/>
      <c r="J419"/>
      <c r="K419"/>
      <c r="L419"/>
      <c r="M419"/>
      <c r="N419"/>
      <c r="O419"/>
      <c r="P419"/>
      <c r="Q419"/>
      <c r="R419"/>
      <c r="S419"/>
      <c r="T419"/>
      <c r="U419"/>
      <c r="V419"/>
      <c r="W419"/>
      <c r="X419"/>
      <c r="Y419"/>
    </row>
    <row r="420" spans="1:25" s="27" customFormat="1" x14ac:dyDescent="0.25">
      <c r="A420" s="483" t="s">
        <v>1012</v>
      </c>
      <c r="B420" s="424">
        <v>1164</v>
      </c>
      <c r="C420" s="86">
        <v>160816138.82999998</v>
      </c>
      <c r="D420" s="424">
        <v>565</v>
      </c>
      <c r="E420" s="631">
        <v>0.16760605161673095</v>
      </c>
      <c r="F420" s="86">
        <v>73999447.277399972</v>
      </c>
      <c r="G420" s="631">
        <v>0.15034875708940826</v>
      </c>
      <c r="H420" s="484">
        <v>0.48539518900343642</v>
      </c>
      <c r="I420" s="7"/>
      <c r="J420"/>
      <c r="K420"/>
      <c r="L420"/>
      <c r="M420"/>
      <c r="N420"/>
      <c r="O420"/>
      <c r="P420"/>
      <c r="Q420"/>
      <c r="R420"/>
      <c r="S420"/>
      <c r="T420"/>
      <c r="U420"/>
      <c r="V420"/>
      <c r="W420"/>
      <c r="X420"/>
      <c r="Y420"/>
    </row>
    <row r="421" spans="1:25" s="27" customFormat="1" x14ac:dyDescent="0.25">
      <c r="A421" s="483" t="s">
        <v>1013</v>
      </c>
      <c r="B421" s="424">
        <v>15</v>
      </c>
      <c r="C421" s="86">
        <v>8956300</v>
      </c>
      <c r="D421" s="424">
        <v>10</v>
      </c>
      <c r="E421" s="631">
        <v>2.9664787896766538E-3</v>
      </c>
      <c r="F421" s="86">
        <v>1670700</v>
      </c>
      <c r="G421" s="631">
        <v>3.394453306220695E-3</v>
      </c>
      <c r="H421" s="484">
        <v>0.66666666666666663</v>
      </c>
      <c r="I421" s="7"/>
      <c r="J421"/>
      <c r="K421"/>
      <c r="L421"/>
      <c r="M421"/>
      <c r="N421"/>
      <c r="O421"/>
      <c r="P421"/>
      <c r="Q421"/>
      <c r="R421"/>
      <c r="S421"/>
      <c r="T421"/>
      <c r="U421"/>
      <c r="V421"/>
      <c r="W421"/>
      <c r="X421"/>
      <c r="Y421"/>
    </row>
    <row r="422" spans="1:25" s="27" customFormat="1" x14ac:dyDescent="0.25">
      <c r="A422" s="483" t="s">
        <v>1014</v>
      </c>
      <c r="B422" s="424">
        <v>3215</v>
      </c>
      <c r="C422" s="86">
        <v>364698191.86000025</v>
      </c>
      <c r="D422" s="424">
        <v>2166</v>
      </c>
      <c r="E422" s="631">
        <v>0.64253930584396324</v>
      </c>
      <c r="F422" s="86">
        <v>151736579.18399999</v>
      </c>
      <c r="G422" s="631">
        <v>0.30829157412207281</v>
      </c>
      <c r="H422" s="484">
        <v>0.67371695178849145</v>
      </c>
      <c r="I422" s="7"/>
      <c r="J422"/>
      <c r="K422"/>
      <c r="L422"/>
      <c r="M422"/>
      <c r="N422"/>
      <c r="O422"/>
      <c r="P422"/>
      <c r="Q422"/>
      <c r="R422"/>
      <c r="S422"/>
      <c r="T422"/>
      <c r="U422"/>
      <c r="V422"/>
      <c r="W422"/>
      <c r="X422"/>
      <c r="Y422"/>
    </row>
    <row r="423" spans="1:25" s="27" customFormat="1" x14ac:dyDescent="0.25">
      <c r="A423" s="483" t="s">
        <v>1015</v>
      </c>
      <c r="B423" s="424">
        <v>780</v>
      </c>
      <c r="C423" s="86">
        <v>328595536.04000002</v>
      </c>
      <c r="D423" s="424">
        <v>522</v>
      </c>
      <c r="E423" s="631">
        <v>0.15485019282112134</v>
      </c>
      <c r="F423" s="86">
        <v>218561947.49700001</v>
      </c>
      <c r="G423" s="631">
        <v>0.44406435942732131</v>
      </c>
      <c r="H423" s="484">
        <v>0.66923076923076918</v>
      </c>
      <c r="I423" s="7"/>
      <c r="J423"/>
      <c r="K423"/>
      <c r="L423"/>
      <c r="M423"/>
      <c r="N423"/>
      <c r="O423"/>
      <c r="P423"/>
      <c r="Q423"/>
      <c r="R423"/>
      <c r="S423"/>
      <c r="T423"/>
      <c r="U423"/>
      <c r="V423"/>
      <c r="W423"/>
      <c r="X423"/>
      <c r="Y423"/>
    </row>
    <row r="424" spans="1:25" s="27" customFormat="1" ht="15.75" thickBot="1" x14ac:dyDescent="0.3">
      <c r="A424" s="502" t="s">
        <v>1016</v>
      </c>
      <c r="B424" s="503">
        <v>194</v>
      </c>
      <c r="C424" s="644">
        <v>101061810.5</v>
      </c>
      <c r="D424" s="424">
        <v>108</v>
      </c>
      <c r="E424" s="631">
        <v>3.203797092850786E-2</v>
      </c>
      <c r="F424" s="86">
        <v>46216620.486000001</v>
      </c>
      <c r="G424" s="631">
        <v>9.3900856054976847E-2</v>
      </c>
      <c r="H424" s="484">
        <v>0.55670103092783507</v>
      </c>
      <c r="I424" s="7"/>
      <c r="J424"/>
      <c r="K424"/>
      <c r="L424"/>
      <c r="M424"/>
      <c r="N424"/>
      <c r="O424"/>
      <c r="P424"/>
      <c r="Q424"/>
      <c r="R424"/>
      <c r="S424"/>
      <c r="T424"/>
      <c r="U424"/>
      <c r="V424"/>
      <c r="W424"/>
      <c r="X424"/>
      <c r="Y424"/>
    </row>
    <row r="425" spans="1:25" s="27" customFormat="1" ht="15.75" thickBot="1" x14ac:dyDescent="0.3">
      <c r="A425" s="504" t="s">
        <v>337</v>
      </c>
      <c r="B425" s="505">
        <v>5368</v>
      </c>
      <c r="C425" s="505">
        <v>964127977.23000026</v>
      </c>
      <c r="D425" s="505">
        <v>3371</v>
      </c>
      <c r="E425" s="506">
        <v>1</v>
      </c>
      <c r="F425" s="505">
        <v>492185294.44440001</v>
      </c>
      <c r="G425" s="506">
        <v>0.99999999999999989</v>
      </c>
      <c r="H425" s="506">
        <v>0.62798062593144566</v>
      </c>
      <c r="I425" s="7"/>
      <c r="J425"/>
      <c r="K425"/>
      <c r="L425"/>
      <c r="M425"/>
      <c r="N425"/>
      <c r="O425"/>
      <c r="P425"/>
      <c r="Q425"/>
      <c r="R425"/>
      <c r="S425"/>
      <c r="T425"/>
      <c r="U425"/>
      <c r="V425"/>
      <c r="W425"/>
      <c r="X425"/>
      <c r="Y425"/>
    </row>
    <row r="426" spans="1:25" s="27" customFormat="1" ht="15.75" thickBot="1" x14ac:dyDescent="0.3">
      <c r="A426"/>
      <c r="B426"/>
      <c r="C426"/>
      <c r="D426"/>
      <c r="E426"/>
      <c r="F426"/>
      <c r="G426" s="490"/>
      <c r="H426"/>
      <c r="I426" s="7"/>
      <c r="J426"/>
      <c r="K426"/>
      <c r="L426"/>
      <c r="M426"/>
      <c r="N426"/>
      <c r="O426"/>
      <c r="P426"/>
      <c r="Q426"/>
      <c r="R426"/>
      <c r="S426"/>
      <c r="T426"/>
      <c r="U426"/>
      <c r="V426"/>
      <c r="W426"/>
      <c r="X426"/>
      <c r="Y426"/>
    </row>
    <row r="427" spans="1:25" s="27" customFormat="1" ht="45" x14ac:dyDescent="0.25">
      <c r="A427" s="489" t="s">
        <v>1017</v>
      </c>
      <c r="B427" s="477" t="s">
        <v>992</v>
      </c>
      <c r="C427" s="478" t="s">
        <v>993</v>
      </c>
      <c r="D427" s="479" t="s">
        <v>609</v>
      </c>
      <c r="E427" s="479" t="s">
        <v>994</v>
      </c>
      <c r="F427" s="480" t="s">
        <v>995</v>
      </c>
      <c r="G427" s="480" t="s">
        <v>996</v>
      </c>
      <c r="H427" s="481" t="s">
        <v>997</v>
      </c>
      <c r="I427" s="7"/>
      <c r="J427"/>
      <c r="K427"/>
      <c r="L427"/>
      <c r="M427"/>
      <c r="N427"/>
      <c r="O427"/>
      <c r="P427"/>
      <c r="Q427"/>
      <c r="R427"/>
      <c r="S427"/>
      <c r="T427"/>
      <c r="U427"/>
      <c r="V427"/>
      <c r="W427"/>
      <c r="X427"/>
      <c r="Y427"/>
    </row>
    <row r="428" spans="1:25" s="27" customFormat="1" x14ac:dyDescent="0.25">
      <c r="A428" s="483" t="s">
        <v>986</v>
      </c>
      <c r="B428" s="424">
        <v>3580</v>
      </c>
      <c r="C428" s="86">
        <v>64207549.089999996</v>
      </c>
      <c r="D428" s="424">
        <v>2476</v>
      </c>
      <c r="E428" s="421">
        <v>0.70501138952164011</v>
      </c>
      <c r="F428" s="86">
        <v>36012682.144399963</v>
      </c>
      <c r="G428" s="421">
        <v>6.7197305810279842E-2</v>
      </c>
      <c r="H428" s="484">
        <v>0.69162011173184357</v>
      </c>
      <c r="I428" s="7"/>
      <c r="J428"/>
      <c r="K428"/>
      <c r="L428"/>
      <c r="M428"/>
      <c r="N428"/>
      <c r="O428"/>
      <c r="P428"/>
      <c r="Q428"/>
      <c r="R428"/>
      <c r="S428"/>
      <c r="T428"/>
      <c r="U428"/>
      <c r="V428"/>
      <c r="W428"/>
      <c r="X428"/>
      <c r="Y428"/>
    </row>
    <row r="429" spans="1:25" s="27" customFormat="1" x14ac:dyDescent="0.25">
      <c r="A429" s="483" t="s">
        <v>987</v>
      </c>
      <c r="B429" s="424">
        <v>764</v>
      </c>
      <c r="C429" s="86">
        <v>59884656.900000006</v>
      </c>
      <c r="D429" s="424">
        <v>432</v>
      </c>
      <c r="E429" s="421">
        <v>0.12300683371298406</v>
      </c>
      <c r="F429" s="86">
        <v>29640196.399999999</v>
      </c>
      <c r="G429" s="421">
        <v>5.5306664851600754E-2</v>
      </c>
      <c r="H429" s="484">
        <v>0.56544502617801051</v>
      </c>
      <c r="I429" s="7"/>
      <c r="J429"/>
      <c r="K429"/>
      <c r="L429"/>
      <c r="M429"/>
      <c r="N429"/>
      <c r="O429"/>
      <c r="P429"/>
      <c r="Q429"/>
      <c r="R429"/>
      <c r="S429"/>
      <c r="T429"/>
      <c r="U429"/>
      <c r="V429"/>
      <c r="W429"/>
      <c r="X429"/>
      <c r="Y429"/>
    </row>
    <row r="430" spans="1:25" s="27" customFormat="1" x14ac:dyDescent="0.25">
      <c r="A430" s="483" t="s">
        <v>988</v>
      </c>
      <c r="B430" s="424">
        <v>1018</v>
      </c>
      <c r="C430" s="86">
        <v>456702419.24000001</v>
      </c>
      <c r="D430" s="424">
        <v>551</v>
      </c>
      <c r="E430" s="421">
        <v>0.15689066059225512</v>
      </c>
      <c r="F430" s="86">
        <v>231242360.90000001</v>
      </c>
      <c r="G430" s="421">
        <v>0.43148309752054165</v>
      </c>
      <c r="H430" s="484">
        <v>0.54125736738703345</v>
      </c>
      <c r="I430" s="7"/>
      <c r="J430"/>
      <c r="K430"/>
      <c r="L430"/>
      <c r="M430"/>
      <c r="N430"/>
      <c r="O430"/>
      <c r="P430"/>
      <c r="Q430"/>
      <c r="R430"/>
      <c r="S430"/>
      <c r="T430"/>
      <c r="U430"/>
      <c r="V430"/>
      <c r="W430"/>
      <c r="X430"/>
      <c r="Y430"/>
    </row>
    <row r="431" spans="1:25" s="27" customFormat="1" x14ac:dyDescent="0.25">
      <c r="A431" s="483" t="s">
        <v>989</v>
      </c>
      <c r="B431" s="424">
        <v>67</v>
      </c>
      <c r="C431" s="86">
        <v>212035386</v>
      </c>
      <c r="D431" s="424">
        <v>42</v>
      </c>
      <c r="E431" s="421">
        <v>1.1958997722095672E-2</v>
      </c>
      <c r="F431" s="86">
        <v>138684955</v>
      </c>
      <c r="G431" s="421">
        <v>0.25877704123931961</v>
      </c>
      <c r="H431" s="484">
        <v>0.62686567164179108</v>
      </c>
      <c r="I431" s="7"/>
      <c r="J431"/>
      <c r="K431"/>
      <c r="L431"/>
      <c r="M431"/>
      <c r="N431"/>
      <c r="O431"/>
      <c r="P431"/>
      <c r="Q431"/>
      <c r="R431"/>
      <c r="S431"/>
      <c r="T431"/>
      <c r="U431"/>
      <c r="V431"/>
      <c r="W431"/>
      <c r="X431"/>
      <c r="Y431"/>
    </row>
    <row r="432" spans="1:25" s="27" customFormat="1" x14ac:dyDescent="0.25">
      <c r="A432" s="483" t="s">
        <v>990</v>
      </c>
      <c r="B432" s="424">
        <v>21</v>
      </c>
      <c r="C432" s="86">
        <v>242838746</v>
      </c>
      <c r="D432" s="424">
        <v>11</v>
      </c>
      <c r="E432" s="421">
        <v>3.1321184510250569E-3</v>
      </c>
      <c r="F432" s="86">
        <v>100344300</v>
      </c>
      <c r="G432" s="421">
        <v>0.18723589057825818</v>
      </c>
      <c r="H432" s="484">
        <v>0.52380952380952384</v>
      </c>
      <c r="I432" s="7"/>
      <c r="J432"/>
      <c r="K432"/>
      <c r="L432"/>
      <c r="M432"/>
      <c r="N432"/>
      <c r="O432"/>
      <c r="P432"/>
      <c r="Q432"/>
      <c r="R432"/>
      <c r="S432"/>
      <c r="T432"/>
      <c r="U432"/>
      <c r="V432"/>
      <c r="W432"/>
      <c r="X432"/>
      <c r="Y432"/>
    </row>
    <row r="433" spans="1:25" s="27" customFormat="1" ht="15.75" thickBot="1" x14ac:dyDescent="0.3">
      <c r="A433" s="485" t="s">
        <v>337</v>
      </c>
      <c r="B433" s="486">
        <v>5450</v>
      </c>
      <c r="C433" s="486">
        <v>1035668757.23</v>
      </c>
      <c r="D433" s="486">
        <v>3512</v>
      </c>
      <c r="E433" s="488">
        <v>0.99999999999999989</v>
      </c>
      <c r="F433" s="486">
        <v>535924494.44439995</v>
      </c>
      <c r="G433" s="488">
        <v>1</v>
      </c>
      <c r="H433" s="488">
        <v>0.64440366972477059</v>
      </c>
      <c r="I433" s="7"/>
      <c r="J433"/>
      <c r="K433"/>
      <c r="L433"/>
      <c r="M433"/>
      <c r="N433"/>
      <c r="O433"/>
      <c r="P433"/>
      <c r="Q433"/>
      <c r="R433"/>
      <c r="S433"/>
      <c r="T433"/>
      <c r="U433"/>
      <c r="V433"/>
      <c r="W433"/>
      <c r="X433"/>
      <c r="Y433"/>
    </row>
    <row r="434" spans="1:25" s="27" customFormat="1" ht="15.75" thickBot="1" x14ac:dyDescent="0.3">
      <c r="A434"/>
      <c r="B434"/>
      <c r="C434"/>
      <c r="D434"/>
      <c r="E434"/>
      <c r="F434"/>
      <c r="G434"/>
      <c r="H434"/>
      <c r="I434" s="7"/>
      <c r="J434"/>
      <c r="K434"/>
      <c r="L434"/>
      <c r="M434"/>
      <c r="N434"/>
      <c r="O434"/>
      <c r="P434"/>
      <c r="Q434"/>
      <c r="R434"/>
      <c r="S434"/>
      <c r="T434"/>
      <c r="U434"/>
      <c r="V434"/>
      <c r="W434"/>
      <c r="X434"/>
      <c r="Y434"/>
    </row>
    <row r="435" spans="1:25" s="27" customFormat="1" ht="45" x14ac:dyDescent="0.25">
      <c r="A435" s="489" t="s">
        <v>991</v>
      </c>
      <c r="B435" s="477" t="s">
        <v>992</v>
      </c>
      <c r="C435" s="478" t="s">
        <v>993</v>
      </c>
      <c r="D435" s="479" t="s">
        <v>609</v>
      </c>
      <c r="E435" s="479" t="s">
        <v>994</v>
      </c>
      <c r="F435" s="480" t="s">
        <v>995</v>
      </c>
      <c r="G435" s="480" t="s">
        <v>996</v>
      </c>
      <c r="H435" s="481" t="s">
        <v>997</v>
      </c>
      <c r="I435" s="7"/>
      <c r="J435"/>
      <c r="K435"/>
      <c r="L435"/>
      <c r="M435"/>
      <c r="N435"/>
      <c r="O435"/>
      <c r="P435"/>
      <c r="Q435"/>
      <c r="R435"/>
      <c r="S435"/>
      <c r="T435"/>
      <c r="U435"/>
      <c r="V435"/>
      <c r="W435"/>
      <c r="X435"/>
      <c r="Y435"/>
    </row>
    <row r="436" spans="1:25" s="27" customFormat="1" x14ac:dyDescent="0.25">
      <c r="A436" s="483" t="s">
        <v>566</v>
      </c>
      <c r="B436" s="424">
        <v>59</v>
      </c>
      <c r="C436" s="86">
        <v>502800</v>
      </c>
      <c r="D436" s="424">
        <v>28</v>
      </c>
      <c r="E436" s="421">
        <v>7.3703606212161092E-3</v>
      </c>
      <c r="F436" s="86">
        <v>247400</v>
      </c>
      <c r="G436" s="631">
        <v>4.4565510898294532E-4</v>
      </c>
      <c r="H436" s="484">
        <v>0.47457627118644069</v>
      </c>
      <c r="I436" s="7"/>
      <c r="J436"/>
      <c r="K436"/>
      <c r="L436"/>
      <c r="M436"/>
      <c r="N436"/>
      <c r="O436"/>
      <c r="P436"/>
      <c r="Q436"/>
      <c r="R436"/>
      <c r="S436"/>
      <c r="T436"/>
      <c r="U436"/>
      <c r="V436"/>
      <c r="W436"/>
      <c r="X436"/>
      <c r="Y436"/>
    </row>
    <row r="437" spans="1:25" s="27" customFormat="1" x14ac:dyDescent="0.25">
      <c r="A437" s="483" t="s">
        <v>1087</v>
      </c>
      <c r="B437" s="424">
        <v>1546</v>
      </c>
      <c r="C437" s="86">
        <v>6579806</v>
      </c>
      <c r="D437" s="424">
        <v>1015</v>
      </c>
      <c r="E437" s="421">
        <v>0.26717557251908397</v>
      </c>
      <c r="F437" s="86">
        <v>4642756</v>
      </c>
      <c r="G437" s="631">
        <v>8.3632495196492452E-3</v>
      </c>
      <c r="H437" s="484">
        <v>0.65653298835705043</v>
      </c>
      <c r="I437" s="7"/>
      <c r="J437"/>
      <c r="K437"/>
      <c r="L437"/>
      <c r="M437"/>
      <c r="N437"/>
      <c r="O437"/>
      <c r="P437"/>
      <c r="Q437"/>
      <c r="R437"/>
      <c r="S437"/>
      <c r="T437"/>
      <c r="U437"/>
      <c r="V437"/>
      <c r="W437"/>
      <c r="X437"/>
      <c r="Y437"/>
    </row>
    <row r="438" spans="1:25" s="27" customFormat="1" x14ac:dyDescent="0.25">
      <c r="A438" s="483" t="s">
        <v>1088</v>
      </c>
      <c r="B438" s="424">
        <v>4</v>
      </c>
      <c r="C438" s="86">
        <v>1212176</v>
      </c>
      <c r="D438" s="424">
        <v>1</v>
      </c>
      <c r="E438" s="421">
        <v>2.6322716504343247E-4</v>
      </c>
      <c r="F438" s="86">
        <v>246951</v>
      </c>
      <c r="G438" s="631">
        <v>4.4484630080213146E-4</v>
      </c>
      <c r="H438" s="484">
        <v>0.25</v>
      </c>
      <c r="I438" s="7"/>
      <c r="J438"/>
      <c r="K438"/>
      <c r="L438"/>
      <c r="M438"/>
      <c r="N438"/>
      <c r="O438"/>
      <c r="P438"/>
      <c r="Q438"/>
      <c r="R438"/>
      <c r="S438"/>
      <c r="T438"/>
      <c r="U438"/>
      <c r="V438"/>
      <c r="W438"/>
      <c r="X438"/>
      <c r="Y438"/>
    </row>
    <row r="439" spans="1:25" s="27" customFormat="1" x14ac:dyDescent="0.25">
      <c r="A439" s="483" t="s">
        <v>1089</v>
      </c>
      <c r="B439" s="424">
        <v>17</v>
      </c>
      <c r="C439" s="86">
        <v>7966436</v>
      </c>
      <c r="D439" s="424">
        <v>11</v>
      </c>
      <c r="E439" s="421">
        <v>2.8954988154777572E-3</v>
      </c>
      <c r="F439" s="86">
        <v>2605500</v>
      </c>
      <c r="G439" s="631">
        <v>4.6934292096000967E-3</v>
      </c>
      <c r="H439" s="484">
        <v>0.6470588235294118</v>
      </c>
      <c r="I439" s="7"/>
      <c r="J439"/>
      <c r="K439"/>
      <c r="L439"/>
      <c r="M439"/>
      <c r="N439"/>
      <c r="O439"/>
      <c r="P439"/>
      <c r="Q439"/>
      <c r="R439"/>
      <c r="S439"/>
      <c r="T439"/>
      <c r="U439"/>
      <c r="V439"/>
      <c r="W439"/>
      <c r="X439"/>
      <c r="Y439"/>
    </row>
    <row r="440" spans="1:25" s="27" customFormat="1" x14ac:dyDescent="0.25">
      <c r="A440" s="483" t="s">
        <v>567</v>
      </c>
      <c r="B440" s="424">
        <v>5</v>
      </c>
      <c r="C440" s="86">
        <v>2500000</v>
      </c>
      <c r="D440" s="424">
        <v>1</v>
      </c>
      <c r="E440" s="421">
        <v>2.6322716504343247E-4</v>
      </c>
      <c r="F440" s="86">
        <v>500000</v>
      </c>
      <c r="G440" s="631">
        <v>9.0067726148533817E-4</v>
      </c>
      <c r="H440" s="484">
        <v>0.2</v>
      </c>
      <c r="I440" s="7"/>
      <c r="J440"/>
      <c r="K440"/>
      <c r="L440"/>
      <c r="M440"/>
      <c r="N440"/>
      <c r="O440"/>
      <c r="P440"/>
      <c r="Q440"/>
      <c r="R440"/>
      <c r="S440"/>
      <c r="T440"/>
      <c r="U440"/>
      <c r="V440"/>
      <c r="W440"/>
      <c r="X440"/>
      <c r="Y440"/>
    </row>
    <row r="441" spans="1:25" s="27" customFormat="1" x14ac:dyDescent="0.25">
      <c r="A441" s="483" t="s">
        <v>568</v>
      </c>
      <c r="B441" s="424">
        <v>9</v>
      </c>
      <c r="C441" s="86">
        <v>75800</v>
      </c>
      <c r="D441" s="424">
        <v>8</v>
      </c>
      <c r="E441" s="421">
        <v>2.1058173203474598E-3</v>
      </c>
      <c r="F441" s="86">
        <v>66100</v>
      </c>
      <c r="G441" s="631">
        <v>1.190695339683617E-4</v>
      </c>
      <c r="H441" s="484">
        <v>0.88888888888888884</v>
      </c>
      <c r="I441" s="7"/>
      <c r="J441"/>
      <c r="K441"/>
      <c r="L441"/>
      <c r="M441"/>
      <c r="N441"/>
      <c r="O441"/>
      <c r="P441"/>
      <c r="Q441"/>
      <c r="R441"/>
      <c r="S441"/>
      <c r="T441"/>
      <c r="U441"/>
      <c r="V441"/>
      <c r="W441"/>
      <c r="X441"/>
      <c r="Y441"/>
    </row>
    <row r="442" spans="1:25" s="27" customFormat="1" x14ac:dyDescent="0.25">
      <c r="A442" s="483" t="s">
        <v>570</v>
      </c>
      <c r="B442" s="424">
        <v>9</v>
      </c>
      <c r="C442" s="86">
        <v>1727612</v>
      </c>
      <c r="D442" s="424">
        <v>3</v>
      </c>
      <c r="E442" s="421">
        <v>7.8968149513029742E-4</v>
      </c>
      <c r="F442" s="86">
        <v>771600</v>
      </c>
      <c r="G442" s="631">
        <v>1.3899251499241737E-3</v>
      </c>
      <c r="H442" s="484">
        <v>0.33333333333333331</v>
      </c>
      <c r="I442" s="7"/>
      <c r="J442"/>
      <c r="K442"/>
      <c r="L442"/>
      <c r="M442"/>
      <c r="N442"/>
      <c r="O442"/>
      <c r="P442"/>
      <c r="Q442"/>
      <c r="R442"/>
      <c r="S442"/>
      <c r="T442"/>
      <c r="U442"/>
      <c r="V442"/>
      <c r="W442"/>
      <c r="X442"/>
      <c r="Y442"/>
    </row>
    <row r="443" spans="1:25" s="27" customFormat="1" x14ac:dyDescent="0.25">
      <c r="A443" s="483" t="s">
        <v>571</v>
      </c>
      <c r="B443" s="424">
        <v>172</v>
      </c>
      <c r="C443" s="86">
        <v>1528300</v>
      </c>
      <c r="D443" s="424">
        <v>145</v>
      </c>
      <c r="E443" s="421">
        <v>3.8167938931297711E-2</v>
      </c>
      <c r="F443" s="86">
        <v>1279700</v>
      </c>
      <c r="G443" s="631">
        <v>2.3051933830455745E-3</v>
      </c>
      <c r="H443" s="484">
        <v>0.84302325581395354</v>
      </c>
      <c r="I443" s="7"/>
      <c r="J443"/>
      <c r="K443"/>
      <c r="L443"/>
      <c r="M443"/>
      <c r="N443"/>
      <c r="O443"/>
      <c r="P443"/>
      <c r="Q443"/>
      <c r="R443"/>
      <c r="S443"/>
      <c r="T443"/>
      <c r="U443"/>
      <c r="V443"/>
      <c r="W443"/>
      <c r="X443"/>
      <c r="Y443"/>
    </row>
    <row r="444" spans="1:25" s="27" customFormat="1" x14ac:dyDescent="0.25">
      <c r="A444" s="483" t="s">
        <v>572</v>
      </c>
      <c r="B444" s="424">
        <v>100</v>
      </c>
      <c r="C444" s="86">
        <v>14043500</v>
      </c>
      <c r="D444" s="424">
        <v>48</v>
      </c>
      <c r="E444" s="421">
        <v>1.2634903922084759E-2</v>
      </c>
      <c r="F444" s="86">
        <v>8097600</v>
      </c>
      <c r="G444" s="631">
        <v>1.4586648385207348E-2</v>
      </c>
      <c r="H444" s="484">
        <v>0.48</v>
      </c>
      <c r="I444" s="7"/>
      <c r="J444"/>
      <c r="K444"/>
      <c r="L444"/>
      <c r="M444"/>
      <c r="N444"/>
      <c r="O444"/>
      <c r="P444"/>
      <c r="Q444"/>
      <c r="R444"/>
      <c r="S444"/>
      <c r="T444"/>
      <c r="U444"/>
      <c r="V444"/>
      <c r="W444"/>
      <c r="X444"/>
      <c r="Y444"/>
    </row>
    <row r="445" spans="1:25" s="27" customFormat="1" x14ac:dyDescent="0.25">
      <c r="A445" s="483" t="s">
        <v>1091</v>
      </c>
      <c r="B445" s="424">
        <v>3</v>
      </c>
      <c r="C445" s="86">
        <v>3773400</v>
      </c>
      <c r="D445" s="424">
        <v>2</v>
      </c>
      <c r="E445" s="421">
        <v>5.2645433008686494E-4</v>
      </c>
      <c r="F445" s="86">
        <v>2237400</v>
      </c>
      <c r="G445" s="631">
        <v>4.0303506096945911E-3</v>
      </c>
      <c r="H445" s="484">
        <v>0.66666666666666663</v>
      </c>
      <c r="I445" s="7"/>
      <c r="J445"/>
      <c r="K445"/>
      <c r="L445"/>
      <c r="M445"/>
      <c r="N445"/>
      <c r="O445"/>
      <c r="P445"/>
      <c r="Q445"/>
      <c r="R445"/>
      <c r="S445"/>
      <c r="T445"/>
      <c r="U445"/>
      <c r="V445"/>
      <c r="W445"/>
      <c r="X445"/>
      <c r="Y445"/>
    </row>
    <row r="446" spans="1:25" s="27" customFormat="1" x14ac:dyDescent="0.25">
      <c r="A446" s="483" t="s">
        <v>1092</v>
      </c>
      <c r="B446" s="424">
        <v>4</v>
      </c>
      <c r="C446" s="86">
        <v>3757500</v>
      </c>
      <c r="D446" s="424">
        <v>1</v>
      </c>
      <c r="E446" s="421">
        <v>2.6322716504343247E-4</v>
      </c>
      <c r="F446" s="86">
        <v>1050000</v>
      </c>
      <c r="G446" s="631">
        <v>1.8914222491192101E-3</v>
      </c>
      <c r="H446" s="484">
        <v>0.25</v>
      </c>
      <c r="I446" s="7"/>
      <c r="J446"/>
      <c r="K446"/>
      <c r="L446"/>
      <c r="M446"/>
      <c r="N446"/>
      <c r="O446"/>
      <c r="P446"/>
      <c r="Q446"/>
      <c r="R446"/>
      <c r="S446"/>
      <c r="T446"/>
      <c r="U446"/>
      <c r="V446"/>
      <c r="W446"/>
      <c r="X446"/>
      <c r="Y446"/>
    </row>
    <row r="447" spans="1:25" s="27" customFormat="1" x14ac:dyDescent="0.25">
      <c r="A447" s="483" t="s">
        <v>573</v>
      </c>
      <c r="B447" s="424">
        <v>8</v>
      </c>
      <c r="C447" s="86">
        <v>17343200</v>
      </c>
      <c r="D447" s="424">
        <v>4</v>
      </c>
      <c r="E447" s="421">
        <v>1.0529086601737299E-3</v>
      </c>
      <c r="F447" s="86">
        <v>7303200</v>
      </c>
      <c r="G447" s="631">
        <v>1.3155652352159443E-2</v>
      </c>
      <c r="H447" s="484">
        <v>0.5</v>
      </c>
      <c r="I447" s="7"/>
      <c r="J447"/>
      <c r="K447"/>
      <c r="L447"/>
      <c r="M447"/>
      <c r="N447"/>
      <c r="O447"/>
      <c r="P447"/>
      <c r="Q447"/>
      <c r="R447"/>
      <c r="S447"/>
      <c r="T447"/>
      <c r="U447"/>
      <c r="V447"/>
      <c r="W447"/>
      <c r="X447"/>
      <c r="Y447"/>
    </row>
    <row r="448" spans="1:25" s="27" customFormat="1" x14ac:dyDescent="0.25">
      <c r="A448" s="483" t="s">
        <v>574</v>
      </c>
      <c r="B448" s="424">
        <v>690</v>
      </c>
      <c r="C448" s="86">
        <v>602520789.83999991</v>
      </c>
      <c r="D448" s="424">
        <v>430</v>
      </c>
      <c r="E448" s="421">
        <v>0.11318768096867597</v>
      </c>
      <c r="F448" s="86">
        <v>335960849.46000004</v>
      </c>
      <c r="G448" s="631">
        <v>0.60518459571584149</v>
      </c>
      <c r="H448" s="484">
        <v>0.62318840579710144</v>
      </c>
      <c r="I448" s="7"/>
      <c r="J448"/>
      <c r="K448"/>
      <c r="L448"/>
      <c r="M448"/>
      <c r="N448"/>
      <c r="O448"/>
      <c r="P448"/>
      <c r="Q448"/>
      <c r="R448"/>
      <c r="S448"/>
      <c r="T448"/>
      <c r="U448"/>
      <c r="V448"/>
      <c r="W448"/>
      <c r="X448"/>
      <c r="Y448"/>
    </row>
    <row r="449" spans="1:25" s="27" customFormat="1" x14ac:dyDescent="0.25">
      <c r="A449" s="483" t="s">
        <v>1093</v>
      </c>
      <c r="B449" s="424">
        <v>364</v>
      </c>
      <c r="C449" s="86">
        <v>2264008</v>
      </c>
      <c r="D449" s="424">
        <v>334</v>
      </c>
      <c r="E449" s="421">
        <v>8.7917873124506454E-2</v>
      </c>
      <c r="F449" s="86">
        <v>176900.79200000004</v>
      </c>
      <c r="G449" s="631">
        <v>3.1866104178629489E-4</v>
      </c>
      <c r="H449" s="484">
        <v>0.91758241758241754</v>
      </c>
      <c r="I449" s="7"/>
      <c r="J449"/>
      <c r="K449"/>
      <c r="L449"/>
      <c r="M449"/>
      <c r="N449"/>
      <c r="O449"/>
      <c r="P449"/>
      <c r="Q449"/>
      <c r="R449"/>
      <c r="S449"/>
      <c r="T449"/>
      <c r="U449"/>
      <c r="V449"/>
      <c r="W449"/>
      <c r="X449"/>
      <c r="Y449"/>
    </row>
    <row r="450" spans="1:25" s="27" customFormat="1" x14ac:dyDescent="0.25">
      <c r="A450" s="483" t="s">
        <v>596</v>
      </c>
      <c r="B450" s="424">
        <v>135</v>
      </c>
      <c r="C450" s="86">
        <v>18220701.619999997</v>
      </c>
      <c r="D450" s="424">
        <v>44</v>
      </c>
      <c r="E450" s="421">
        <v>1.1581995261911029E-2</v>
      </c>
      <c r="F450" s="86">
        <v>6883840</v>
      </c>
      <c r="G450" s="631">
        <v>1.240023631940646E-2</v>
      </c>
      <c r="H450" s="484">
        <v>0.32592592592592595</v>
      </c>
      <c r="I450" s="7"/>
      <c r="J450"/>
      <c r="K450"/>
      <c r="L450"/>
      <c r="M450"/>
      <c r="N450"/>
      <c r="O450"/>
      <c r="P450"/>
      <c r="Q450"/>
      <c r="R450"/>
      <c r="S450"/>
      <c r="T450"/>
      <c r="U450"/>
      <c r="V450"/>
      <c r="W450"/>
      <c r="X450"/>
      <c r="Y450"/>
    </row>
    <row r="451" spans="1:25" s="27" customFormat="1" x14ac:dyDescent="0.25">
      <c r="A451" s="483" t="s">
        <v>1094</v>
      </c>
      <c r="B451" s="424">
        <v>2</v>
      </c>
      <c r="C451" s="86">
        <v>96700</v>
      </c>
      <c r="D451" s="424">
        <v>2</v>
      </c>
      <c r="E451" s="421">
        <v>5.2645433008686494E-4</v>
      </c>
      <c r="F451" s="86">
        <v>97000</v>
      </c>
      <c r="G451" s="631">
        <v>1.7473138872815559E-4</v>
      </c>
      <c r="H451" s="484">
        <v>1</v>
      </c>
      <c r="I451" s="7"/>
      <c r="J451"/>
      <c r="K451"/>
      <c r="L451"/>
      <c r="M451"/>
      <c r="N451"/>
      <c r="O451"/>
      <c r="P451"/>
      <c r="Q451"/>
      <c r="R451"/>
      <c r="S451"/>
      <c r="T451"/>
      <c r="U451"/>
      <c r="V451"/>
      <c r="W451"/>
      <c r="X451"/>
      <c r="Y451"/>
    </row>
    <row r="452" spans="1:25" s="27" customFormat="1" x14ac:dyDescent="0.25">
      <c r="A452" s="483" t="s">
        <v>575</v>
      </c>
      <c r="B452" s="424">
        <v>13</v>
      </c>
      <c r="C452" s="86">
        <v>19688500</v>
      </c>
      <c r="D452" s="424">
        <v>8</v>
      </c>
      <c r="E452" s="421">
        <v>2.1058173203474598E-3</v>
      </c>
      <c r="F452" s="86">
        <v>13889100</v>
      </c>
      <c r="G452" s="631">
        <v>2.5019193104992021E-2</v>
      </c>
      <c r="H452" s="484">
        <v>0.61538461538461542</v>
      </c>
      <c r="I452" s="7"/>
      <c r="J452"/>
      <c r="K452"/>
      <c r="L452"/>
      <c r="M452"/>
      <c r="N452"/>
      <c r="O452"/>
      <c r="P452"/>
      <c r="Q452"/>
      <c r="R452"/>
      <c r="S452"/>
      <c r="T452"/>
      <c r="U452"/>
      <c r="V452"/>
      <c r="W452"/>
      <c r="X452"/>
      <c r="Y452"/>
    </row>
    <row r="453" spans="1:25" s="27" customFormat="1" x14ac:dyDescent="0.25">
      <c r="A453" s="483" t="s">
        <v>576</v>
      </c>
      <c r="B453" s="424">
        <v>206</v>
      </c>
      <c r="C453" s="86">
        <v>2813987</v>
      </c>
      <c r="D453" s="424">
        <v>160</v>
      </c>
      <c r="E453" s="421">
        <v>4.2116346406949196E-2</v>
      </c>
      <c r="F453" s="86">
        <v>2825362.84</v>
      </c>
      <c r="G453" s="631">
        <v>5.0894801308672749E-3</v>
      </c>
      <c r="H453" s="484">
        <v>0.77669902912621358</v>
      </c>
      <c r="I453" s="7"/>
      <c r="J453"/>
      <c r="K453"/>
      <c r="L453"/>
      <c r="M453"/>
      <c r="N453"/>
      <c r="O453"/>
      <c r="P453"/>
      <c r="Q453"/>
      <c r="R453"/>
      <c r="S453"/>
      <c r="T453"/>
      <c r="U453"/>
      <c r="V453"/>
      <c r="W453"/>
      <c r="X453"/>
      <c r="Y453"/>
    </row>
    <row r="454" spans="1:25" s="27" customFormat="1" x14ac:dyDescent="0.25">
      <c r="A454" s="483" t="s">
        <v>1095</v>
      </c>
      <c r="B454" s="424">
        <v>4</v>
      </c>
      <c r="C454" s="86">
        <v>18728726</v>
      </c>
      <c r="D454" s="424">
        <v>0</v>
      </c>
      <c r="E454" s="421">
        <v>0</v>
      </c>
      <c r="F454" s="424">
        <v>0</v>
      </c>
      <c r="G454" s="631">
        <v>0</v>
      </c>
      <c r="H454" s="484">
        <v>0</v>
      </c>
      <c r="I454" s="7"/>
      <c r="J454"/>
      <c r="K454"/>
      <c r="L454"/>
      <c r="M454"/>
      <c r="N454"/>
      <c r="O454"/>
      <c r="P454"/>
      <c r="Q454"/>
      <c r="R454"/>
      <c r="S454"/>
      <c r="T454"/>
      <c r="U454"/>
      <c r="V454"/>
      <c r="W454"/>
      <c r="X454"/>
      <c r="Y454"/>
    </row>
    <row r="455" spans="1:25" s="27" customFormat="1" x14ac:dyDescent="0.25">
      <c r="A455" s="483" t="s">
        <v>1096</v>
      </c>
      <c r="B455" s="424">
        <v>3</v>
      </c>
      <c r="C455" s="86">
        <v>15528744</v>
      </c>
      <c r="D455" s="424">
        <v>0</v>
      </c>
      <c r="E455" s="421">
        <v>0</v>
      </c>
      <c r="F455" s="424">
        <v>0</v>
      </c>
      <c r="G455" s="631">
        <v>0</v>
      </c>
      <c r="H455" s="484">
        <v>0</v>
      </c>
      <c r="I455" s="7"/>
      <c r="J455"/>
      <c r="K455"/>
      <c r="L455"/>
      <c r="M455"/>
      <c r="N455"/>
      <c r="O455"/>
      <c r="P455"/>
      <c r="Q455"/>
      <c r="R455"/>
      <c r="S455"/>
      <c r="T455"/>
      <c r="U455"/>
      <c r="V455"/>
      <c r="W455"/>
      <c r="X455"/>
      <c r="Y455"/>
    </row>
    <row r="456" spans="1:25" s="27" customFormat="1" x14ac:dyDescent="0.25">
      <c r="A456" s="483" t="s">
        <v>1097</v>
      </c>
      <c r="B456" s="424">
        <v>4</v>
      </c>
      <c r="C456" s="86">
        <v>234687</v>
      </c>
      <c r="D456" s="424">
        <v>3</v>
      </c>
      <c r="E456" s="421">
        <v>7.8968149513029742E-4</v>
      </c>
      <c r="F456" s="86">
        <v>153000</v>
      </c>
      <c r="G456" s="631">
        <v>2.7560724201451344E-4</v>
      </c>
      <c r="H456" s="484">
        <v>0.75</v>
      </c>
      <c r="I456" s="7"/>
      <c r="J456"/>
      <c r="K456"/>
      <c r="L456"/>
      <c r="M456"/>
      <c r="N456"/>
      <c r="O456"/>
      <c r="P456"/>
      <c r="Q456"/>
      <c r="R456"/>
      <c r="S456"/>
      <c r="T456"/>
      <c r="U456"/>
      <c r="V456"/>
      <c r="W456"/>
      <c r="X456"/>
      <c r="Y456"/>
    </row>
    <row r="457" spans="1:25" s="27" customFormat="1" x14ac:dyDescent="0.25">
      <c r="A457" s="483" t="s">
        <v>577</v>
      </c>
      <c r="B457" s="424">
        <v>10</v>
      </c>
      <c r="C457" s="86">
        <v>388511.5</v>
      </c>
      <c r="D457" s="424">
        <v>6</v>
      </c>
      <c r="E457" s="421">
        <v>1.5793629902605948E-3</v>
      </c>
      <c r="F457" s="86">
        <v>263900</v>
      </c>
      <c r="G457" s="631">
        <v>4.7537745861196148E-4</v>
      </c>
      <c r="H457" s="484">
        <v>0.6</v>
      </c>
      <c r="I457" s="7"/>
      <c r="J457"/>
      <c r="K457"/>
      <c r="L457"/>
      <c r="M457"/>
      <c r="N457"/>
      <c r="O457"/>
      <c r="P457"/>
      <c r="Q457"/>
      <c r="R457"/>
      <c r="S457"/>
      <c r="T457"/>
      <c r="U457"/>
      <c r="V457"/>
      <c r="W457"/>
      <c r="X457"/>
      <c r="Y457"/>
    </row>
    <row r="458" spans="1:25" s="27" customFormat="1" x14ac:dyDescent="0.25">
      <c r="A458" s="483" t="s">
        <v>1100</v>
      </c>
      <c r="B458" s="424">
        <v>353</v>
      </c>
      <c r="C458" s="86">
        <v>19539600</v>
      </c>
      <c r="D458" s="424">
        <v>155</v>
      </c>
      <c r="E458" s="421">
        <v>4.0800210581732034E-2</v>
      </c>
      <c r="F458" s="86">
        <v>8517800</v>
      </c>
      <c r="G458" s="631">
        <v>1.5343577555759626E-2</v>
      </c>
      <c r="H458" s="484">
        <v>0.43909348441926344</v>
      </c>
      <c r="I458" s="7"/>
      <c r="J458"/>
      <c r="K458"/>
      <c r="L458"/>
      <c r="M458"/>
      <c r="N458"/>
      <c r="O458"/>
      <c r="P458"/>
      <c r="Q458"/>
      <c r="R458"/>
      <c r="S458"/>
      <c r="T458"/>
      <c r="U458"/>
      <c r="V458"/>
      <c r="W458"/>
      <c r="X458"/>
      <c r="Y458"/>
    </row>
    <row r="459" spans="1:25" s="27" customFormat="1" x14ac:dyDescent="0.25">
      <c r="A459" s="483" t="s">
        <v>1101</v>
      </c>
      <c r="B459" s="424">
        <v>34</v>
      </c>
      <c r="C459" s="86">
        <v>30785127.710000001</v>
      </c>
      <c r="D459" s="424">
        <v>27</v>
      </c>
      <c r="E459" s="421">
        <v>7.1071334561726767E-3</v>
      </c>
      <c r="F459" s="86">
        <v>25087700</v>
      </c>
      <c r="G459" s="631">
        <v>4.5191841865931434E-2</v>
      </c>
      <c r="H459" s="484">
        <v>0.79411764705882348</v>
      </c>
      <c r="I459" s="7"/>
      <c r="J459"/>
      <c r="K459"/>
      <c r="L459"/>
      <c r="M459"/>
      <c r="N459"/>
      <c r="O459"/>
      <c r="P459"/>
      <c r="Q459"/>
      <c r="R459"/>
      <c r="S459"/>
      <c r="T459"/>
      <c r="U459"/>
      <c r="V459"/>
      <c r="W459"/>
      <c r="X459"/>
      <c r="Y459"/>
    </row>
    <row r="460" spans="1:25" s="27" customFormat="1" x14ac:dyDescent="0.25">
      <c r="A460" s="483" t="s">
        <v>1102</v>
      </c>
      <c r="B460" s="424">
        <v>41</v>
      </c>
      <c r="C460" s="86">
        <v>85475670.50999999</v>
      </c>
      <c r="D460" s="424">
        <v>19</v>
      </c>
      <c r="E460" s="421">
        <v>5.001316135825217E-3</v>
      </c>
      <c r="F460" s="86">
        <v>51033300</v>
      </c>
      <c r="G460" s="631">
        <v>9.1929065777119415E-2</v>
      </c>
      <c r="H460" s="484">
        <v>0.46341463414634149</v>
      </c>
      <c r="I460" s="7"/>
      <c r="J460"/>
      <c r="K460"/>
      <c r="L460"/>
      <c r="M460"/>
      <c r="N460"/>
      <c r="O460"/>
      <c r="P460"/>
      <c r="Q460"/>
      <c r="R460"/>
      <c r="S460"/>
      <c r="T460"/>
      <c r="U460"/>
      <c r="V460"/>
      <c r="W460"/>
      <c r="X460"/>
      <c r="Y460"/>
    </row>
    <row r="461" spans="1:25" s="27" customFormat="1" x14ac:dyDescent="0.25">
      <c r="A461" s="483" t="s">
        <v>1103</v>
      </c>
      <c r="B461" s="424">
        <v>2</v>
      </c>
      <c r="C461" s="86">
        <v>98671.9</v>
      </c>
      <c r="D461" s="424">
        <v>2</v>
      </c>
      <c r="E461" s="421">
        <v>5.2645433008686494E-4</v>
      </c>
      <c r="F461" s="86">
        <v>98600</v>
      </c>
      <c r="G461" s="631">
        <v>1.7761355596490868E-4</v>
      </c>
      <c r="H461" s="484">
        <v>1</v>
      </c>
      <c r="I461" s="7"/>
      <c r="J461"/>
      <c r="K461"/>
      <c r="L461"/>
      <c r="M461"/>
      <c r="N461"/>
      <c r="O461"/>
      <c r="P461"/>
      <c r="Q461"/>
      <c r="R461"/>
      <c r="S461"/>
      <c r="T461"/>
      <c r="U461"/>
      <c r="V461"/>
      <c r="W461"/>
      <c r="X461"/>
      <c r="Y461"/>
    </row>
    <row r="462" spans="1:25" s="27" customFormat="1" x14ac:dyDescent="0.25">
      <c r="A462" s="483" t="s">
        <v>578</v>
      </c>
      <c r="B462" s="424">
        <v>55</v>
      </c>
      <c r="C462" s="86">
        <v>2301396</v>
      </c>
      <c r="D462" s="424">
        <v>51</v>
      </c>
      <c r="E462" s="421">
        <v>1.3424585417215057E-2</v>
      </c>
      <c r="F462" s="86">
        <v>2102400</v>
      </c>
      <c r="G462" s="631">
        <v>3.7871677490935499E-3</v>
      </c>
      <c r="H462" s="484">
        <v>0.92727272727272725</v>
      </c>
      <c r="I462" s="7"/>
      <c r="J462"/>
      <c r="K462"/>
      <c r="L462"/>
      <c r="M462"/>
      <c r="N462"/>
      <c r="O462"/>
      <c r="P462"/>
      <c r="Q462"/>
      <c r="R462"/>
      <c r="S462"/>
      <c r="T462"/>
      <c r="U462"/>
      <c r="V462"/>
      <c r="W462"/>
      <c r="X462"/>
      <c r="Y462"/>
    </row>
    <row r="463" spans="1:25" s="27" customFormat="1" x14ac:dyDescent="0.25">
      <c r="A463" s="483" t="s">
        <v>579</v>
      </c>
      <c r="B463" s="424">
        <v>1</v>
      </c>
      <c r="C463" s="86">
        <v>18800</v>
      </c>
      <c r="D463" s="424">
        <v>0</v>
      </c>
      <c r="E463" s="421">
        <v>0</v>
      </c>
      <c r="F463" s="424">
        <v>0</v>
      </c>
      <c r="G463" s="631">
        <v>0</v>
      </c>
      <c r="H463" s="484">
        <v>0</v>
      </c>
      <c r="I463" s="7"/>
      <c r="J463"/>
      <c r="K463"/>
      <c r="L463"/>
      <c r="M463"/>
      <c r="N463"/>
      <c r="O463"/>
      <c r="P463"/>
      <c r="Q463"/>
      <c r="R463"/>
      <c r="S463"/>
      <c r="T463"/>
      <c r="U463"/>
      <c r="V463"/>
      <c r="W463"/>
      <c r="X463"/>
      <c r="Y463"/>
    </row>
    <row r="464" spans="1:25" s="27" customFormat="1" x14ac:dyDescent="0.25">
      <c r="A464" s="483" t="s">
        <v>1104</v>
      </c>
      <c r="B464" s="424">
        <v>7</v>
      </c>
      <c r="C464" s="86">
        <v>348600</v>
      </c>
      <c r="D464" s="424">
        <v>2</v>
      </c>
      <c r="E464" s="421">
        <v>5.2645433008686494E-4</v>
      </c>
      <c r="F464" s="86">
        <v>90400</v>
      </c>
      <c r="G464" s="631">
        <v>1.6284244887654914E-4</v>
      </c>
      <c r="H464" s="484">
        <v>0.2857142857142857</v>
      </c>
      <c r="I464" s="7"/>
      <c r="J464"/>
      <c r="K464"/>
      <c r="L464"/>
      <c r="M464"/>
      <c r="N464"/>
      <c r="O464"/>
      <c r="P464"/>
      <c r="Q464"/>
      <c r="R464"/>
      <c r="S464"/>
      <c r="T464"/>
      <c r="U464"/>
      <c r="V464"/>
      <c r="W464"/>
      <c r="X464"/>
      <c r="Y464"/>
    </row>
    <row r="465" spans="1:31" s="27" customFormat="1" x14ac:dyDescent="0.25">
      <c r="A465" s="483" t="s">
        <v>1105</v>
      </c>
      <c r="B465" s="424">
        <v>3</v>
      </c>
      <c r="C465" s="86">
        <v>29899</v>
      </c>
      <c r="D465" s="424">
        <v>1</v>
      </c>
      <c r="E465" s="421">
        <v>2.6322716504343247E-4</v>
      </c>
      <c r="F465" s="86">
        <v>9900</v>
      </c>
      <c r="G465" s="631">
        <v>1.7833409777409694E-5</v>
      </c>
      <c r="H465" s="484">
        <v>0.33333333333333331</v>
      </c>
      <c r="I465" s="7"/>
      <c r="J465"/>
      <c r="K465"/>
      <c r="L465"/>
      <c r="M465"/>
      <c r="N465"/>
      <c r="O465"/>
      <c r="P465"/>
      <c r="Q465"/>
      <c r="R465"/>
      <c r="S465"/>
      <c r="T465"/>
      <c r="U465"/>
      <c r="V465"/>
      <c r="W465"/>
      <c r="X465"/>
      <c r="Y465"/>
    </row>
    <row r="466" spans="1:31" s="27" customFormat="1" x14ac:dyDescent="0.25">
      <c r="A466" s="483" t="s">
        <v>1106</v>
      </c>
      <c r="B466" s="424">
        <v>673</v>
      </c>
      <c r="C466" s="86">
        <v>62846111</v>
      </c>
      <c r="D466" s="424">
        <v>387</v>
      </c>
      <c r="E466" s="421">
        <v>0.10186891287180837</v>
      </c>
      <c r="F466" s="86">
        <v>22427745.179200001</v>
      </c>
      <c r="G466" s="631">
        <v>4.0400320218585702E-2</v>
      </c>
      <c r="H466" s="484">
        <v>0.57503714710252596</v>
      </c>
      <c r="I466" s="7"/>
      <c r="J466"/>
      <c r="K466"/>
      <c r="L466"/>
      <c r="M466"/>
      <c r="N466"/>
      <c r="O466"/>
      <c r="P466"/>
      <c r="Q466"/>
      <c r="R466"/>
      <c r="S466"/>
      <c r="T466"/>
      <c r="U466"/>
      <c r="V466"/>
      <c r="W466"/>
      <c r="X466"/>
      <c r="Y466"/>
    </row>
    <row r="467" spans="1:31" s="27" customFormat="1" x14ac:dyDescent="0.25">
      <c r="A467" s="483" t="s">
        <v>580</v>
      </c>
      <c r="B467" s="424">
        <v>182</v>
      </c>
      <c r="C467" s="86">
        <v>1544000</v>
      </c>
      <c r="D467" s="424">
        <v>109</v>
      </c>
      <c r="E467" s="421">
        <v>2.8691760989734142E-2</v>
      </c>
      <c r="F467" s="86">
        <v>911500</v>
      </c>
      <c r="G467" s="631">
        <v>1.6419346476877713E-3</v>
      </c>
      <c r="H467" s="484">
        <v>0.59890109890109888</v>
      </c>
      <c r="I467" s="7"/>
      <c r="J467"/>
      <c r="K467"/>
      <c r="L467"/>
      <c r="M467"/>
      <c r="N467"/>
      <c r="O467"/>
      <c r="P467"/>
      <c r="Q467"/>
      <c r="R467"/>
      <c r="S467"/>
      <c r="T467"/>
      <c r="U467"/>
      <c r="V467"/>
      <c r="W467"/>
      <c r="X467"/>
      <c r="Y467"/>
    </row>
    <row r="468" spans="1:31" s="27" customFormat="1" x14ac:dyDescent="0.25">
      <c r="A468" s="483" t="s">
        <v>581</v>
      </c>
      <c r="B468" s="424">
        <v>22</v>
      </c>
      <c r="C468" s="86">
        <v>9016000</v>
      </c>
      <c r="D468" s="424">
        <v>8</v>
      </c>
      <c r="E468" s="421">
        <v>2.1058173203474598E-3</v>
      </c>
      <c r="F468" s="86">
        <v>3557800</v>
      </c>
      <c r="G468" s="631">
        <v>6.408859121825072E-3</v>
      </c>
      <c r="H468" s="484">
        <v>0.36363636363636365</v>
      </c>
      <c r="I468" s="7"/>
      <c r="J468"/>
      <c r="K468"/>
      <c r="L468"/>
      <c r="M468"/>
      <c r="N468"/>
      <c r="O468"/>
      <c r="P468"/>
      <c r="Q468"/>
      <c r="R468"/>
      <c r="S468"/>
      <c r="T468"/>
      <c r="U468"/>
      <c r="V468"/>
      <c r="W468"/>
      <c r="X468"/>
      <c r="Y468"/>
    </row>
    <row r="469" spans="1:31" s="27" customFormat="1" x14ac:dyDescent="0.25">
      <c r="A469" s="483" t="s">
        <v>582</v>
      </c>
      <c r="B469" s="424">
        <v>30</v>
      </c>
      <c r="C469" s="86">
        <v>286000</v>
      </c>
      <c r="D469" s="424">
        <v>18</v>
      </c>
      <c r="E469" s="421">
        <v>4.7380889707817845E-3</v>
      </c>
      <c r="F469" s="86">
        <v>171500</v>
      </c>
      <c r="G469" s="631">
        <v>3.0893230068947098E-4</v>
      </c>
      <c r="H469" s="484">
        <v>0.6</v>
      </c>
      <c r="I469" s="7"/>
      <c r="J469"/>
      <c r="K469"/>
      <c r="L469"/>
      <c r="M469"/>
      <c r="N469"/>
      <c r="O469"/>
      <c r="P469"/>
      <c r="Q469"/>
      <c r="R469"/>
      <c r="S469"/>
      <c r="T469"/>
      <c r="U469"/>
      <c r="V469"/>
      <c r="W469"/>
      <c r="X469"/>
      <c r="Y469"/>
    </row>
    <row r="470" spans="1:31" s="27" customFormat="1" x14ac:dyDescent="0.25">
      <c r="A470" s="483" t="s">
        <v>1110</v>
      </c>
      <c r="B470" s="424">
        <v>3</v>
      </c>
      <c r="C470" s="86">
        <v>2137422</v>
      </c>
      <c r="D470" s="424">
        <v>3</v>
      </c>
      <c r="E470" s="421">
        <v>7.8968149513029742E-4</v>
      </c>
      <c r="F470" s="86">
        <v>874681</v>
      </c>
      <c r="G470" s="631">
        <v>1.575610575506514E-3</v>
      </c>
      <c r="H470" s="484">
        <v>1</v>
      </c>
      <c r="I470" s="7"/>
      <c r="J470"/>
      <c r="K470"/>
      <c r="L470"/>
      <c r="M470"/>
      <c r="N470"/>
      <c r="O470"/>
      <c r="P470"/>
      <c r="Q470"/>
      <c r="R470"/>
      <c r="S470"/>
      <c r="T470"/>
      <c r="U470"/>
      <c r="V470"/>
      <c r="W470"/>
      <c r="X470"/>
      <c r="Y470"/>
    </row>
    <row r="471" spans="1:31" s="27" customFormat="1" x14ac:dyDescent="0.25">
      <c r="A471" s="483" t="s">
        <v>1111</v>
      </c>
      <c r="B471" s="424">
        <v>8</v>
      </c>
      <c r="C471" s="86">
        <v>12409500</v>
      </c>
      <c r="D471" s="424">
        <v>4</v>
      </c>
      <c r="E471" s="421">
        <v>1.0529086601737299E-3</v>
      </c>
      <c r="F471" s="86">
        <v>5986600</v>
      </c>
      <c r="G471" s="631">
        <v>1.0783988987216251E-2</v>
      </c>
      <c r="H471" s="484">
        <v>0.5</v>
      </c>
      <c r="I471" s="7"/>
      <c r="J471"/>
      <c r="K471"/>
      <c r="L471"/>
      <c r="M471"/>
      <c r="N471"/>
      <c r="O471"/>
      <c r="P471"/>
      <c r="Q471"/>
      <c r="R471"/>
      <c r="S471"/>
      <c r="T471"/>
      <c r="U471"/>
      <c r="V471"/>
      <c r="W471"/>
      <c r="X471"/>
      <c r="Y471"/>
    </row>
    <row r="472" spans="1:31" s="27" customFormat="1" x14ac:dyDescent="0.25">
      <c r="A472" s="483" t="s">
        <v>583</v>
      </c>
      <c r="B472" s="424">
        <v>41</v>
      </c>
      <c r="C472" s="86">
        <v>34248379</v>
      </c>
      <c r="D472" s="424">
        <v>21</v>
      </c>
      <c r="E472" s="421">
        <v>5.5277704659120819E-3</v>
      </c>
      <c r="F472" s="86">
        <v>17829500</v>
      </c>
      <c r="G472" s="631">
        <v>3.2117250467305673E-2</v>
      </c>
      <c r="H472" s="484">
        <v>0.51219512195121952</v>
      </c>
      <c r="I472" s="7"/>
      <c r="J472"/>
      <c r="K472"/>
      <c r="L472"/>
      <c r="M472"/>
      <c r="N472"/>
      <c r="O472"/>
      <c r="P472"/>
      <c r="Q472"/>
      <c r="R472"/>
      <c r="S472"/>
      <c r="T472"/>
      <c r="U472"/>
      <c r="V472"/>
      <c r="W472"/>
      <c r="X472"/>
      <c r="Y472"/>
    </row>
    <row r="473" spans="1:31" s="27" customFormat="1" x14ac:dyDescent="0.25">
      <c r="A473" s="483" t="s">
        <v>584</v>
      </c>
      <c r="B473" s="424">
        <v>11</v>
      </c>
      <c r="C473" s="86">
        <v>679400</v>
      </c>
      <c r="D473" s="424">
        <v>7</v>
      </c>
      <c r="E473" s="421">
        <v>1.8425901553040273E-3</v>
      </c>
      <c r="F473" s="86">
        <v>408300</v>
      </c>
      <c r="G473" s="631">
        <v>7.3549305172892706E-4</v>
      </c>
      <c r="H473" s="484">
        <v>0.63636363636363635</v>
      </c>
      <c r="I473" s="7"/>
      <c r="J473"/>
      <c r="K473"/>
      <c r="L473"/>
      <c r="M473"/>
      <c r="N473"/>
      <c r="O473"/>
      <c r="P473"/>
      <c r="Q473"/>
      <c r="R473"/>
      <c r="S473"/>
      <c r="T473"/>
      <c r="U473"/>
      <c r="V473"/>
      <c r="W473"/>
      <c r="X473"/>
      <c r="Y473"/>
    </row>
    <row r="474" spans="1:31" s="27" customFormat="1" x14ac:dyDescent="0.25">
      <c r="A474" s="483" t="s">
        <v>585</v>
      </c>
      <c r="B474" s="424">
        <v>228</v>
      </c>
      <c r="C474" s="86">
        <v>6440567.5519999992</v>
      </c>
      <c r="D474" s="424">
        <v>156</v>
      </c>
      <c r="E474" s="421">
        <v>4.1063437746775469E-2</v>
      </c>
      <c r="F474" s="86">
        <v>4150175</v>
      </c>
      <c r="G474" s="631">
        <v>7.4759365073698266E-3</v>
      </c>
      <c r="H474" s="484">
        <v>0.68421052631578949</v>
      </c>
      <c r="I474" s="7"/>
      <c r="J474"/>
      <c r="K474"/>
      <c r="L474"/>
      <c r="M474"/>
      <c r="N474"/>
      <c r="O474"/>
      <c r="P474"/>
      <c r="Q474"/>
      <c r="R474"/>
      <c r="S474"/>
      <c r="T474"/>
      <c r="U474"/>
      <c r="V474"/>
      <c r="W474"/>
      <c r="X474"/>
      <c r="Y474"/>
    </row>
    <row r="475" spans="1:31" s="27" customFormat="1" x14ac:dyDescent="0.25">
      <c r="A475" s="483" t="s">
        <v>1112</v>
      </c>
      <c r="B475" s="424">
        <v>823</v>
      </c>
      <c r="C475" s="86">
        <v>32323835.669999994</v>
      </c>
      <c r="D475" s="424">
        <v>575</v>
      </c>
      <c r="E475" s="421">
        <v>0.15135561989997368</v>
      </c>
      <c r="F475" s="86">
        <v>22581746</v>
      </c>
      <c r="G475" s="631">
        <v>4.0677730293674975E-2</v>
      </c>
      <c r="H475" s="484">
        <v>0.69866342648845692</v>
      </c>
      <c r="I475" s="7"/>
      <c r="J475"/>
      <c r="K475"/>
      <c r="L475"/>
      <c r="M475"/>
      <c r="N475"/>
      <c r="O475"/>
      <c r="P475"/>
      <c r="Q475"/>
      <c r="R475"/>
      <c r="S475"/>
      <c r="T475"/>
      <c r="U475"/>
      <c r="V475"/>
      <c r="W475"/>
      <c r="X475"/>
      <c r="Y475"/>
    </row>
    <row r="476" spans="1:31" s="27" customFormat="1" ht="15.75" thickBot="1" x14ac:dyDescent="0.3">
      <c r="A476" s="485" t="s">
        <v>1116</v>
      </c>
      <c r="B476" s="486">
        <v>5884</v>
      </c>
      <c r="C476" s="487">
        <v>1042024865.302</v>
      </c>
      <c r="D476" s="486">
        <v>3799</v>
      </c>
      <c r="E476" s="508">
        <v>1</v>
      </c>
      <c r="F476" s="487">
        <v>555137807.27120018</v>
      </c>
      <c r="G476" s="508">
        <v>1</v>
      </c>
      <c r="H476" s="508">
        <v>0.64564921821889876</v>
      </c>
      <c r="I476" s="7"/>
      <c r="J476"/>
      <c r="K476"/>
      <c r="L476"/>
      <c r="M476"/>
      <c r="N476"/>
      <c r="O476"/>
      <c r="P476"/>
      <c r="Q476"/>
      <c r="R476"/>
      <c r="S476"/>
      <c r="T476"/>
      <c r="U476"/>
      <c r="V476"/>
      <c r="W476"/>
      <c r="X476"/>
      <c r="Y476"/>
    </row>
    <row r="477" spans="1:31" x14ac:dyDescent="0.25">
      <c r="A477" s="593" t="s">
        <v>381</v>
      </c>
      <c r="B477" s="218"/>
      <c r="C477" s="285"/>
      <c r="D477" s="285"/>
      <c r="E477" s="285"/>
      <c r="F477" s="285"/>
      <c r="G477" s="218"/>
      <c r="H477" s="218"/>
      <c r="J477" s="285"/>
      <c r="K477" s="285"/>
      <c r="L477" s="299"/>
      <c r="M477" s="296"/>
      <c r="N477" s="296"/>
      <c r="O477" s="303"/>
      <c r="P477" s="303"/>
      <c r="Q477" s="303"/>
      <c r="R477" s="283"/>
      <c r="S477" s="218"/>
      <c r="T477" s="218"/>
      <c r="U477" s="218"/>
      <c r="V477" s="218"/>
      <c r="W477" s="218"/>
      <c r="X477" s="218"/>
      <c r="Y477" s="218"/>
    </row>
    <row r="478" spans="1:31" x14ac:dyDescent="0.25">
      <c r="B478" s="593"/>
      <c r="C478" s="310"/>
      <c r="D478" s="218"/>
      <c r="E478" s="218"/>
      <c r="F478" s="218"/>
      <c r="G478" s="218"/>
      <c r="H478" s="218"/>
      <c r="J478" s="218"/>
      <c r="K478" s="218"/>
      <c r="L478" s="218"/>
      <c r="M478" s="218"/>
      <c r="N478" s="218"/>
      <c r="O478" s="283"/>
      <c r="P478" s="218"/>
      <c r="Q478" s="231"/>
      <c r="R478" s="218"/>
      <c r="S478" s="218"/>
      <c r="T478" s="218"/>
      <c r="U478" s="218"/>
      <c r="V478" s="218"/>
      <c r="W478" s="218"/>
      <c r="X478" s="218"/>
      <c r="Y478" s="218"/>
      <c r="AC478" s="68"/>
      <c r="AD478" s="68"/>
      <c r="AE478" s="68"/>
    </row>
    <row r="479" spans="1:31" ht="21" x14ac:dyDescent="0.35">
      <c r="A479" s="513" t="s">
        <v>593</v>
      </c>
      <c r="B479" s="218"/>
      <c r="C479" s="596"/>
      <c r="D479" s="596"/>
      <c r="E479" s="314"/>
      <c r="F479" s="68"/>
      <c r="G479" s="218"/>
      <c r="H479" s="218"/>
      <c r="I479" s="218"/>
      <c r="J479" s="218"/>
      <c r="K479" s="218"/>
      <c r="L479" s="218"/>
      <c r="M479" s="218"/>
      <c r="N479" s="218"/>
      <c r="O479" s="292"/>
      <c r="P479" s="218"/>
      <c r="Q479" s="245"/>
      <c r="R479" s="218"/>
      <c r="S479" s="218"/>
      <c r="T479" s="218"/>
      <c r="U479" s="218"/>
      <c r="V479" s="218"/>
      <c r="W479" s="218"/>
      <c r="X479" s="218"/>
      <c r="Y479" s="218"/>
      <c r="AC479" s="68"/>
      <c r="AD479" s="68"/>
      <c r="AE479" s="68"/>
    </row>
    <row r="480" spans="1:31" s="689" customFormat="1" ht="21" x14ac:dyDescent="0.35">
      <c r="A480" s="691" t="s">
        <v>5</v>
      </c>
      <c r="B480" s="691"/>
      <c r="C480" s="678"/>
      <c r="D480" s="678"/>
      <c r="E480" s="679"/>
      <c r="F480" s="679"/>
      <c r="G480" s="679"/>
      <c r="H480" s="680"/>
      <c r="I480" s="681"/>
      <c r="J480" s="682"/>
      <c r="K480" s="683"/>
      <c r="L480" s="684"/>
      <c r="M480" s="684"/>
      <c r="N480" s="678"/>
      <c r="O480" s="678"/>
      <c r="P480" s="678"/>
      <c r="Q480" s="678"/>
      <c r="R480" s="678"/>
      <c r="S480" s="678"/>
      <c r="T480" s="678"/>
      <c r="U480" s="678"/>
      <c r="V480" s="678"/>
      <c r="W480" s="678"/>
      <c r="X480" s="678"/>
      <c r="Y480" s="678"/>
      <c r="Z480" s="678"/>
      <c r="AA480" s="678"/>
      <c r="AB480" s="685"/>
      <c r="AC480" s="686"/>
      <c r="AD480" s="687"/>
      <c r="AE480" s="688"/>
    </row>
    <row r="481" spans="1:32" ht="21" x14ac:dyDescent="0.35">
      <c r="A481" s="218"/>
      <c r="B481" s="314"/>
      <c r="C481" s="314"/>
      <c r="D481" s="218"/>
      <c r="E481" s="218"/>
      <c r="F481" s="314"/>
      <c r="G481" s="314"/>
      <c r="H481" s="217"/>
      <c r="I481" s="217"/>
      <c r="J481" s="217"/>
      <c r="K481" s="217"/>
      <c r="L481" s="217"/>
      <c r="M481" s="218"/>
      <c r="N481" s="231"/>
      <c r="O481" s="296"/>
      <c r="P481" s="296"/>
      <c r="Q481" s="296"/>
      <c r="R481" s="218"/>
      <c r="S481" s="218"/>
      <c r="T481" s="218"/>
      <c r="U481" s="218"/>
      <c r="V481" s="218"/>
      <c r="W481" s="218"/>
      <c r="X481" s="218"/>
      <c r="Y481" s="218"/>
      <c r="AC481" s="68"/>
      <c r="AD481" s="68"/>
      <c r="AE481" s="68"/>
    </row>
    <row r="482" spans="1:32" ht="21" x14ac:dyDescent="0.35">
      <c r="A482" s="218"/>
      <c r="B482" s="270" t="s">
        <v>599</v>
      </c>
      <c r="C482" s="270" t="s">
        <v>1114</v>
      </c>
      <c r="D482" s="270" t="s">
        <v>1043</v>
      </c>
      <c r="E482" s="314"/>
      <c r="F482" s="217"/>
      <c r="G482" s="217"/>
      <c r="H482" s="217"/>
      <c r="I482" s="217"/>
      <c r="J482" s="217"/>
      <c r="K482" s="217"/>
      <c r="L482" s="285"/>
      <c r="M482" s="68"/>
      <c r="N482" s="218"/>
      <c r="O482" s="68"/>
      <c r="P482" s="68"/>
      <c r="Q482" s="68"/>
      <c r="R482" s="68"/>
      <c r="S482" s="68"/>
      <c r="T482" s="68"/>
      <c r="U482" s="68"/>
      <c r="V482" s="68"/>
      <c r="W482" s="68"/>
      <c r="X482" s="68"/>
      <c r="Y482" s="68"/>
      <c r="Z482" s="68"/>
      <c r="AA482" s="219"/>
      <c r="AB482" s="68"/>
      <c r="AC482" s="68"/>
      <c r="AD482" s="68"/>
      <c r="AE482" s="219"/>
    </row>
    <row r="483" spans="1:32" ht="39" x14ac:dyDescent="0.25">
      <c r="A483" s="218"/>
      <c r="B483" s="496" t="s">
        <v>553</v>
      </c>
      <c r="C483" s="29">
        <v>462472125.0237</v>
      </c>
      <c r="D483" s="29">
        <v>20078300</v>
      </c>
      <c r="E483" s="497"/>
      <c r="F483" s="234"/>
      <c r="G483" s="234"/>
      <c r="H483" s="234"/>
      <c r="I483" s="218"/>
      <c r="J483" s="218"/>
      <c r="K483" s="218"/>
      <c r="L483" s="218"/>
      <c r="M483" s="471"/>
      <c r="N483" s="218"/>
      <c r="O483" s="281"/>
      <c r="P483" s="281"/>
      <c r="Q483" s="68"/>
      <c r="R483" s="68"/>
      <c r="S483" s="68"/>
      <c r="T483" s="286"/>
      <c r="U483" s="594"/>
      <c r="V483" s="594"/>
      <c r="W483" s="597"/>
      <c r="X483" s="471"/>
      <c r="Y483" s="445"/>
      <c r="Z483" s="445"/>
      <c r="AA483" s="219"/>
      <c r="AB483" s="68"/>
      <c r="AC483" s="68"/>
      <c r="AD483" s="68"/>
      <c r="AE483" s="219"/>
    </row>
    <row r="484" spans="1:32" ht="39" x14ac:dyDescent="0.25">
      <c r="A484" s="218"/>
      <c r="B484" s="496" t="s">
        <v>554</v>
      </c>
      <c r="C484" s="86">
        <v>3374</v>
      </c>
      <c r="D484" s="86">
        <v>118</v>
      </c>
      <c r="E484" s="498"/>
      <c r="F484" s="218"/>
      <c r="G484" s="218"/>
      <c r="H484" s="218"/>
      <c r="I484" s="218"/>
      <c r="J484" s="218"/>
      <c r="K484" s="218"/>
      <c r="L484" s="218"/>
      <c r="M484" s="471"/>
      <c r="N484" s="218"/>
      <c r="O484" s="471"/>
      <c r="P484" s="471"/>
      <c r="Q484" s="471"/>
      <c r="R484" s="471"/>
      <c r="S484" s="471"/>
      <c r="T484" s="68"/>
      <c r="U484" s="471"/>
      <c r="V484" s="471"/>
      <c r="W484" s="471"/>
      <c r="X484" s="471"/>
      <c r="Y484" s="471"/>
      <c r="Z484" s="471"/>
      <c r="AA484" s="219"/>
      <c r="AB484" s="68"/>
      <c r="AC484" s="68"/>
      <c r="AD484" s="68"/>
      <c r="AE484" s="219"/>
    </row>
    <row r="485" spans="1:32" x14ac:dyDescent="0.25">
      <c r="A485" s="218"/>
      <c r="B485" s="496" t="s">
        <v>1018</v>
      </c>
      <c r="C485" s="495">
        <v>99.72631832094747</v>
      </c>
      <c r="D485" s="495">
        <v>4.3296337850435149</v>
      </c>
      <c r="E485" s="498"/>
      <c r="F485" s="636"/>
      <c r="G485" s="218"/>
      <c r="H485" s="218"/>
      <c r="I485" s="218"/>
      <c r="J485" s="218"/>
      <c r="K485" s="218"/>
      <c r="L485" s="218"/>
      <c r="M485" s="218"/>
      <c r="N485" s="471"/>
      <c r="O485" s="218"/>
      <c r="P485" s="471"/>
      <c r="Q485" s="471"/>
      <c r="R485" s="471"/>
      <c r="S485" s="471"/>
      <c r="T485" s="471"/>
      <c r="U485" s="68"/>
      <c r="V485" s="471"/>
      <c r="W485" s="471"/>
      <c r="X485" s="471"/>
      <c r="Y485" s="471"/>
      <c r="Z485" s="471"/>
      <c r="AA485" s="471"/>
      <c r="AB485" s="219"/>
      <c r="AC485" s="68"/>
      <c r="AD485" s="68"/>
      <c r="AE485" s="68"/>
      <c r="AF485" s="219"/>
    </row>
    <row r="486" spans="1:32" ht="26.25" x14ac:dyDescent="0.25">
      <c r="A486" s="218"/>
      <c r="B486" s="496" t="s">
        <v>592</v>
      </c>
      <c r="C486" s="635">
        <v>0.62273901808785526</v>
      </c>
      <c r="D486" s="501">
        <v>0.61458333333333337</v>
      </c>
      <c r="E486" s="68"/>
      <c r="F486" s="645"/>
      <c r="G486" s="234"/>
      <c r="H486" s="234"/>
      <c r="I486" s="234"/>
      <c r="J486" s="218"/>
      <c r="K486" s="218"/>
      <c r="L486" s="218"/>
      <c r="M486" s="218"/>
      <c r="N486" s="283"/>
      <c r="O486" s="218"/>
      <c r="P486" s="256"/>
      <c r="Q486" s="287"/>
      <c r="R486" s="287"/>
      <c r="S486" s="288"/>
      <c r="T486" s="288"/>
      <c r="U486" s="68"/>
      <c r="V486" s="289"/>
      <c r="W486" s="289"/>
      <c r="X486" s="290"/>
      <c r="Y486" s="290"/>
      <c r="Z486" s="291"/>
      <c r="AA486" s="291"/>
      <c r="AB486" s="219"/>
      <c r="AC486" s="68"/>
      <c r="AD486" s="68"/>
      <c r="AE486" s="68"/>
      <c r="AF486" s="219"/>
    </row>
    <row r="487" spans="1:32" x14ac:dyDescent="0.25">
      <c r="A487" s="218"/>
      <c r="B487" s="725" t="s">
        <v>381</v>
      </c>
      <c r="C487" s="726"/>
      <c r="D487" s="218"/>
      <c r="E487" s="218"/>
      <c r="F487" s="218"/>
      <c r="G487" s="234"/>
      <c r="H487" s="234"/>
      <c r="I487" s="234"/>
      <c r="J487" s="218"/>
      <c r="K487" s="218"/>
      <c r="L487" s="218"/>
      <c r="M487" s="218"/>
      <c r="N487" s="231"/>
      <c r="O487" s="218"/>
      <c r="P487" s="256"/>
      <c r="Q487" s="287"/>
      <c r="R487" s="287"/>
      <c r="S487" s="288"/>
      <c r="T487" s="288"/>
      <c r="U487" s="68"/>
      <c r="V487" s="723"/>
      <c r="W487" s="723"/>
      <c r="X487" s="724"/>
      <c r="Y487" s="68"/>
      <c r="Z487" s="68"/>
      <c r="AA487" s="68"/>
      <c r="AB487" s="219"/>
      <c r="AC487" s="68"/>
      <c r="AD487" s="68"/>
      <c r="AE487" s="68"/>
      <c r="AF487" s="219"/>
    </row>
    <row r="488" spans="1:32" x14ac:dyDescent="0.25">
      <c r="A488" s="513" t="s">
        <v>593</v>
      </c>
      <c r="B488" s="218"/>
      <c r="C488" s="218"/>
      <c r="D488" s="218"/>
      <c r="E488" s="218"/>
      <c r="F488" s="306"/>
      <c r="G488" s="302"/>
      <c r="H488" s="218"/>
      <c r="I488" s="218"/>
      <c r="J488" s="218"/>
      <c r="K488" s="218"/>
      <c r="L488" s="218"/>
      <c r="M488" s="293"/>
      <c r="N488" s="293"/>
      <c r="O488" s="218"/>
      <c r="P488" s="734"/>
      <c r="Q488" s="734"/>
      <c r="R488" s="734"/>
      <c r="S488" s="734"/>
      <c r="T488" s="734"/>
      <c r="U488" s="68"/>
      <c r="V488" s="68"/>
      <c r="W488" s="68"/>
      <c r="X488" s="68"/>
      <c r="Y488" s="68"/>
      <c r="Z488" s="68"/>
      <c r="AA488" s="68"/>
      <c r="AB488" s="219"/>
      <c r="AC488" s="68"/>
      <c r="AD488" s="68"/>
      <c r="AE488" s="68"/>
      <c r="AF488" s="219"/>
    </row>
    <row r="489" spans="1:32" x14ac:dyDescent="0.25">
      <c r="A489" s="218"/>
      <c r="B489" s="218"/>
      <c r="C489" s="218"/>
      <c r="D489" s="218"/>
      <c r="E489" s="218"/>
      <c r="F489" s="218"/>
      <c r="G489" s="218"/>
      <c r="H489" s="218"/>
      <c r="I489" s="218"/>
      <c r="J489" s="218"/>
      <c r="K489" s="218"/>
      <c r="L489" s="218"/>
      <c r="M489" s="296"/>
      <c r="N489" s="296"/>
      <c r="O489" s="218"/>
      <c r="P489" s="735"/>
      <c r="Q489" s="735"/>
      <c r="R489" s="735"/>
      <c r="S489" s="735"/>
      <c r="T489" s="735"/>
      <c r="U489" s="68"/>
      <c r="V489" s="68"/>
      <c r="W489" s="68"/>
      <c r="X489" s="471"/>
      <c r="Y489" s="308"/>
      <c r="Z489" s="308"/>
      <c r="AA489" s="315"/>
      <c r="AB489" s="219"/>
      <c r="AC489" s="68"/>
      <c r="AD489" s="68"/>
      <c r="AE489" s="68"/>
      <c r="AF489" s="219"/>
    </row>
    <row r="490" spans="1:32" s="689" customFormat="1" ht="21" x14ac:dyDescent="0.35">
      <c r="A490" s="691" t="s">
        <v>1120</v>
      </c>
      <c r="B490" s="691"/>
      <c r="C490" s="678"/>
      <c r="D490" s="678"/>
      <c r="E490" s="679"/>
      <c r="F490" s="679"/>
      <c r="G490" s="679"/>
      <c r="H490" s="680"/>
      <c r="I490" s="681"/>
      <c r="J490" s="682"/>
      <c r="K490" s="683"/>
      <c r="L490" s="684"/>
      <c r="M490" s="684"/>
      <c r="N490" s="678"/>
      <c r="O490" s="678"/>
      <c r="P490" s="678"/>
      <c r="Q490" s="678"/>
      <c r="R490" s="678"/>
      <c r="S490" s="678"/>
      <c r="T490" s="678"/>
      <c r="U490" s="678"/>
      <c r="V490" s="678"/>
      <c r="W490" s="678"/>
      <c r="X490" s="678"/>
      <c r="Y490" s="678"/>
      <c r="Z490" s="678"/>
      <c r="AA490" s="678"/>
      <c r="AB490" s="685"/>
      <c r="AC490" s="686"/>
      <c r="AD490" s="687"/>
      <c r="AE490" s="688"/>
    </row>
    <row r="491" spans="1:32" ht="15.75" thickBot="1" x14ac:dyDescent="0.3">
      <c r="A491" s="218"/>
      <c r="B491" s="218"/>
      <c r="C491" s="218"/>
      <c r="D491" s="218"/>
      <c r="E491" s="218"/>
      <c r="F491" s="218"/>
      <c r="G491" s="218"/>
      <c r="H491" s="218"/>
      <c r="I491" s="218"/>
      <c r="J491" s="218"/>
      <c r="K491" s="218"/>
      <c r="L491" s="218"/>
      <c r="M491" s="296"/>
      <c r="N491" s="296"/>
      <c r="O491" s="218"/>
      <c r="P491" s="595"/>
      <c r="Q491" s="598"/>
      <c r="R491" s="598"/>
      <c r="S491" s="598"/>
      <c r="T491" s="68"/>
      <c r="U491" s="68"/>
      <c r="V491" s="68"/>
      <c r="W491" s="68"/>
      <c r="X491" s="68"/>
      <c r="Y491" s="68"/>
      <c r="Z491" s="294"/>
      <c r="AA491" s="297"/>
      <c r="AB491" s="219"/>
      <c r="AC491" s="68"/>
      <c r="AD491" s="68"/>
      <c r="AE491" s="68"/>
      <c r="AF491" s="219"/>
    </row>
    <row r="492" spans="1:32" s="27" customFormat="1" ht="45" x14ac:dyDescent="0.25">
      <c r="A492" s="476" t="s">
        <v>1009</v>
      </c>
      <c r="B492" s="477" t="s">
        <v>992</v>
      </c>
      <c r="C492" s="478" t="s">
        <v>993</v>
      </c>
      <c r="D492" s="479" t="s">
        <v>609</v>
      </c>
      <c r="E492" s="479" t="s">
        <v>994</v>
      </c>
      <c r="F492" s="480" t="s">
        <v>1010</v>
      </c>
      <c r="G492" s="480" t="s">
        <v>996</v>
      </c>
      <c r="H492" s="481" t="s">
        <v>997</v>
      </c>
      <c r="I492" s="7"/>
      <c r="J492" s="482"/>
      <c r="K492"/>
      <c r="L492"/>
      <c r="M492"/>
      <c r="N492"/>
      <c r="O492"/>
      <c r="P492"/>
      <c r="Q492"/>
      <c r="R492"/>
      <c r="S492"/>
      <c r="T492"/>
      <c r="U492"/>
      <c r="V492"/>
      <c r="W492"/>
      <c r="X492"/>
      <c r="Y492"/>
    </row>
    <row r="493" spans="1:32" s="27" customFormat="1" x14ac:dyDescent="0.25">
      <c r="A493" s="483" t="s">
        <v>560</v>
      </c>
      <c r="B493" s="424">
        <v>214</v>
      </c>
      <c r="C493" s="86">
        <v>5245198</v>
      </c>
      <c r="D493" s="424">
        <v>121</v>
      </c>
      <c r="E493" s="421">
        <v>3.5862477771191462E-2</v>
      </c>
      <c r="F493" s="86">
        <v>1316000</v>
      </c>
      <c r="G493" s="631">
        <v>2.8455769089489654E-3</v>
      </c>
      <c r="H493" s="484">
        <v>0.56542056074766356</v>
      </c>
      <c r="I493" s="7"/>
      <c r="J493"/>
      <c r="K493"/>
      <c r="L493"/>
      <c r="M493"/>
      <c r="N493"/>
      <c r="O493"/>
      <c r="P493"/>
      <c r="Q493"/>
      <c r="R493"/>
      <c r="S493"/>
      <c r="T493"/>
      <c r="U493"/>
      <c r="V493"/>
      <c r="W493"/>
      <c r="X493"/>
      <c r="Y493"/>
    </row>
    <row r="494" spans="1:32" s="27" customFormat="1" x14ac:dyDescent="0.25">
      <c r="A494" s="483" t="s">
        <v>561</v>
      </c>
      <c r="B494" s="424">
        <v>1345</v>
      </c>
      <c r="C494" s="86">
        <v>422376286.81</v>
      </c>
      <c r="D494" s="424">
        <v>711</v>
      </c>
      <c r="E494" s="421">
        <v>0.21072910491997629</v>
      </c>
      <c r="F494" s="86">
        <v>233775835.75469989</v>
      </c>
      <c r="G494" s="631">
        <v>0.50549173259408808</v>
      </c>
      <c r="H494" s="484">
        <v>0.52862453531598508</v>
      </c>
      <c r="I494" s="7"/>
      <c r="J494"/>
      <c r="K494"/>
      <c r="L494"/>
      <c r="M494"/>
      <c r="N494"/>
      <c r="O494"/>
      <c r="P494"/>
      <c r="Q494"/>
      <c r="R494"/>
      <c r="S494"/>
      <c r="T494"/>
      <c r="U494"/>
      <c r="V494"/>
      <c r="W494"/>
      <c r="X494"/>
      <c r="Y494"/>
    </row>
    <row r="495" spans="1:32" s="27" customFormat="1" x14ac:dyDescent="0.25">
      <c r="A495" s="483" t="s">
        <v>562</v>
      </c>
      <c r="B495" s="424">
        <v>104</v>
      </c>
      <c r="C495" s="86">
        <v>49398740.300000004</v>
      </c>
      <c r="D495" s="424">
        <v>56</v>
      </c>
      <c r="E495" s="421">
        <v>1.6597510373443983E-2</v>
      </c>
      <c r="F495" s="86">
        <v>22015408</v>
      </c>
      <c r="G495" s="631">
        <v>4.7603751250676535E-2</v>
      </c>
      <c r="H495" s="484">
        <v>0.53846153846153844</v>
      </c>
      <c r="I495" s="7"/>
      <c r="J495"/>
      <c r="K495" s="443"/>
      <c r="L495"/>
      <c r="M495"/>
      <c r="N495"/>
      <c r="O495"/>
      <c r="P495"/>
      <c r="Q495"/>
      <c r="R495"/>
      <c r="S495"/>
      <c r="T495"/>
      <c r="U495"/>
      <c r="V495"/>
      <c r="W495"/>
      <c r="X495"/>
      <c r="Y495"/>
    </row>
    <row r="496" spans="1:32" s="27" customFormat="1" x14ac:dyDescent="0.25">
      <c r="A496" s="483" t="s">
        <v>865</v>
      </c>
      <c r="B496" s="424">
        <v>2958</v>
      </c>
      <c r="C496" s="86">
        <v>37559807.659999996</v>
      </c>
      <c r="D496" s="424">
        <v>1967</v>
      </c>
      <c r="E496" s="421">
        <v>0.58298755186721996</v>
      </c>
      <c r="F496" s="86">
        <v>21707153.269000027</v>
      </c>
      <c r="G496" s="631">
        <v>4.6937214362676692E-2</v>
      </c>
      <c r="H496" s="484">
        <v>0.66497633536173095</v>
      </c>
      <c r="I496" s="7"/>
      <c r="J496"/>
      <c r="K496" s="443"/>
      <c r="L496"/>
      <c r="M496"/>
      <c r="N496"/>
      <c r="O496"/>
      <c r="P496"/>
      <c r="Q496"/>
      <c r="R496"/>
      <c r="S496"/>
      <c r="T496"/>
      <c r="U496"/>
      <c r="V496"/>
      <c r="W496"/>
      <c r="X496"/>
      <c r="Y496"/>
    </row>
    <row r="497" spans="1:25" s="27" customFormat="1" x14ac:dyDescent="0.25">
      <c r="A497" s="483" t="s">
        <v>866</v>
      </c>
      <c r="B497" s="424">
        <v>364</v>
      </c>
      <c r="C497" s="86">
        <v>173248372.25999999</v>
      </c>
      <c r="D497" s="424">
        <v>242</v>
      </c>
      <c r="E497" s="421">
        <v>7.1724955542382923E-2</v>
      </c>
      <c r="F497" s="86">
        <v>104343396</v>
      </c>
      <c r="G497" s="631">
        <v>0.22562094092622936</v>
      </c>
      <c r="H497" s="484">
        <v>0.6648351648351648</v>
      </c>
      <c r="I497" s="7"/>
      <c r="J497"/>
      <c r="K497" s="443"/>
      <c r="L497"/>
      <c r="M497"/>
      <c r="N497"/>
      <c r="O497"/>
      <c r="P497"/>
      <c r="Q497"/>
      <c r="R497"/>
      <c r="S497"/>
      <c r="T497"/>
      <c r="U497"/>
      <c r="V497"/>
      <c r="W497"/>
      <c r="X497"/>
      <c r="Y497"/>
    </row>
    <row r="498" spans="1:25" s="27" customFormat="1" x14ac:dyDescent="0.25">
      <c r="A498" s="483" t="s">
        <v>565</v>
      </c>
      <c r="B498" s="424">
        <v>433</v>
      </c>
      <c r="C498" s="86">
        <v>153132464.35000002</v>
      </c>
      <c r="D498" s="424">
        <v>277</v>
      </c>
      <c r="E498" s="421">
        <v>8.2098399525785418E-2</v>
      </c>
      <c r="F498" s="86">
        <v>79314332</v>
      </c>
      <c r="G498" s="631">
        <v>0.17150078395737994</v>
      </c>
      <c r="H498" s="484">
        <v>0.63972286374133946</v>
      </c>
      <c r="I498" s="7"/>
      <c r="J498"/>
      <c r="K498" s="443"/>
      <c r="L498"/>
      <c r="M498"/>
      <c r="N498"/>
      <c r="O498"/>
      <c r="P498"/>
      <c r="Q498"/>
      <c r="R498"/>
      <c r="S498"/>
      <c r="T498"/>
      <c r="U498"/>
      <c r="V498"/>
      <c r="W498"/>
      <c r="X498"/>
      <c r="Y498"/>
    </row>
    <row r="499" spans="1:25" s="27" customFormat="1" ht="15.75" thickBot="1" x14ac:dyDescent="0.3">
      <c r="A499" s="485" t="s">
        <v>337</v>
      </c>
      <c r="B499" s="486">
        <v>5418</v>
      </c>
      <c r="C499" s="487">
        <v>840960869.38</v>
      </c>
      <c r="D499" s="487">
        <v>3374</v>
      </c>
      <c r="E499" s="508">
        <v>1</v>
      </c>
      <c r="F499" s="487">
        <v>462472125.02370012</v>
      </c>
      <c r="G499" s="508">
        <v>1</v>
      </c>
      <c r="H499" s="508">
        <v>0.62273901808785526</v>
      </c>
      <c r="I499" s="7"/>
      <c r="J499"/>
      <c r="K499" s="443"/>
      <c r="L499"/>
      <c r="M499"/>
      <c r="N499"/>
      <c r="O499"/>
      <c r="P499"/>
      <c r="Q499"/>
      <c r="R499"/>
      <c r="S499"/>
      <c r="T499"/>
      <c r="U499"/>
      <c r="V499"/>
      <c r="W499"/>
      <c r="X499"/>
      <c r="Y499"/>
    </row>
    <row r="500" spans="1:25" s="27" customFormat="1" ht="15.75" thickBot="1" x14ac:dyDescent="0.3">
      <c r="A500"/>
      <c r="B500"/>
      <c r="C500"/>
      <c r="D500"/>
      <c r="E500"/>
      <c r="F500"/>
      <c r="G500"/>
      <c r="H500"/>
      <c r="I500" s="7"/>
      <c r="J500"/>
      <c r="K500"/>
      <c r="L500"/>
      <c r="M500"/>
      <c r="N500"/>
      <c r="O500"/>
      <c r="P500"/>
      <c r="Q500"/>
      <c r="R500"/>
      <c r="S500"/>
      <c r="T500"/>
      <c r="U500"/>
      <c r="V500"/>
      <c r="W500"/>
      <c r="X500"/>
      <c r="Y500"/>
    </row>
    <row r="501" spans="1:25" s="27" customFormat="1" ht="45" x14ac:dyDescent="0.25">
      <c r="A501" s="489" t="s">
        <v>1011</v>
      </c>
      <c r="B501" s="477" t="s">
        <v>992</v>
      </c>
      <c r="C501" s="478" t="s">
        <v>993</v>
      </c>
      <c r="D501" s="479" t="s">
        <v>609</v>
      </c>
      <c r="E501" s="479" t="s">
        <v>994</v>
      </c>
      <c r="F501" s="480" t="s">
        <v>995</v>
      </c>
      <c r="G501" s="480" t="s">
        <v>996</v>
      </c>
      <c r="H501" s="481" t="s">
        <v>997</v>
      </c>
      <c r="I501" s="7"/>
      <c r="J501"/>
      <c r="K501"/>
      <c r="L501"/>
      <c r="M501"/>
      <c r="N501"/>
      <c r="O501"/>
      <c r="P501"/>
      <c r="Q501"/>
      <c r="R501"/>
      <c r="S501"/>
      <c r="T501"/>
      <c r="U501"/>
      <c r="V501"/>
      <c r="W501"/>
      <c r="X501"/>
      <c r="Y501"/>
    </row>
    <row r="502" spans="1:25" s="27" customFormat="1" x14ac:dyDescent="0.25">
      <c r="A502" s="483" t="s">
        <v>1012</v>
      </c>
      <c r="B502" s="424">
        <v>1001</v>
      </c>
      <c r="C502" s="86">
        <v>103865323.59999999</v>
      </c>
      <c r="D502" s="424">
        <v>497</v>
      </c>
      <c r="E502" s="421">
        <v>0.15268817204301074</v>
      </c>
      <c r="F502" s="86">
        <v>45963120.754699998</v>
      </c>
      <c r="G502" s="421">
        <v>0.10389906595461515</v>
      </c>
      <c r="H502" s="484">
        <v>0.49650349650349651</v>
      </c>
      <c r="I502" s="7"/>
      <c r="J502"/>
      <c r="K502"/>
      <c r="L502"/>
      <c r="M502"/>
      <c r="N502"/>
      <c r="O502"/>
      <c r="P502"/>
      <c r="Q502"/>
      <c r="R502"/>
      <c r="S502"/>
      <c r="T502"/>
      <c r="U502"/>
      <c r="V502"/>
      <c r="W502"/>
      <c r="X502"/>
      <c r="Y502"/>
    </row>
    <row r="503" spans="1:25" s="27" customFormat="1" x14ac:dyDescent="0.25">
      <c r="A503" s="483" t="s">
        <v>1013</v>
      </c>
      <c r="B503" s="424">
        <v>18</v>
      </c>
      <c r="C503" s="86">
        <v>925200</v>
      </c>
      <c r="D503" s="424">
        <v>8</v>
      </c>
      <c r="E503" s="421">
        <v>2.4577572964669739E-3</v>
      </c>
      <c r="F503" s="86">
        <v>417900</v>
      </c>
      <c r="G503" s="421">
        <v>9.4465778105360223E-4</v>
      </c>
      <c r="H503" s="484">
        <v>0.44444444444444442</v>
      </c>
      <c r="I503" s="7"/>
      <c r="J503"/>
      <c r="K503"/>
      <c r="L503"/>
      <c r="M503"/>
      <c r="N503"/>
      <c r="O503"/>
      <c r="P503"/>
      <c r="Q503"/>
      <c r="R503"/>
      <c r="S503"/>
      <c r="T503"/>
      <c r="U503"/>
      <c r="V503"/>
      <c r="W503"/>
      <c r="X503"/>
      <c r="Y503"/>
    </row>
    <row r="504" spans="1:25" s="27" customFormat="1" x14ac:dyDescent="0.25">
      <c r="A504" s="483" t="s">
        <v>1014</v>
      </c>
      <c r="B504" s="424">
        <v>3302</v>
      </c>
      <c r="C504" s="86">
        <v>340870232.49999994</v>
      </c>
      <c r="D504" s="424">
        <v>2196</v>
      </c>
      <c r="E504" s="421">
        <v>0.67465437788018434</v>
      </c>
      <c r="F504" s="86">
        <v>186730705.32799995</v>
      </c>
      <c r="G504" s="421">
        <v>0.42210244974807964</v>
      </c>
      <c r="H504" s="484">
        <v>0.66505148394912172</v>
      </c>
      <c r="I504" s="7"/>
      <c r="J504"/>
      <c r="K504"/>
      <c r="L504"/>
      <c r="M504"/>
      <c r="N504"/>
      <c r="O504"/>
      <c r="P504"/>
      <c r="Q504"/>
      <c r="R504"/>
      <c r="S504"/>
      <c r="T504"/>
      <c r="U504"/>
      <c r="V504"/>
      <c r="W504"/>
      <c r="X504"/>
      <c r="Y504"/>
    </row>
    <row r="505" spans="1:25" s="27" customFormat="1" x14ac:dyDescent="0.25">
      <c r="A505" s="483" t="s">
        <v>1015</v>
      </c>
      <c r="B505" s="424">
        <v>744</v>
      </c>
      <c r="C505" s="86">
        <v>301302643.27999991</v>
      </c>
      <c r="D505" s="424">
        <v>469</v>
      </c>
      <c r="E505" s="421">
        <v>0.14408602150537633</v>
      </c>
      <c r="F505" s="86">
        <v>184374218.88200003</v>
      </c>
      <c r="G505" s="421">
        <v>0.41677564128394667</v>
      </c>
      <c r="H505" s="484">
        <v>0.6303763440860215</v>
      </c>
      <c r="I505" s="7"/>
      <c r="J505"/>
      <c r="K505"/>
      <c r="L505"/>
      <c r="M505"/>
      <c r="N505"/>
      <c r="O505"/>
      <c r="P505"/>
      <c r="Q505"/>
      <c r="R505"/>
      <c r="S505"/>
      <c r="T505"/>
      <c r="U505"/>
      <c r="V505"/>
      <c r="W505"/>
      <c r="X505"/>
      <c r="Y505"/>
    </row>
    <row r="506" spans="1:25" s="27" customFormat="1" x14ac:dyDescent="0.25">
      <c r="A506" s="483" t="s">
        <v>1016</v>
      </c>
      <c r="B506" s="424">
        <v>156</v>
      </c>
      <c r="C506" s="86">
        <v>54151570</v>
      </c>
      <c r="D506" s="424">
        <v>85</v>
      </c>
      <c r="E506" s="421">
        <v>2.6113671274961597E-2</v>
      </c>
      <c r="F506" s="86">
        <v>24896480.059</v>
      </c>
      <c r="G506" s="421">
        <v>5.627818523230485E-2</v>
      </c>
      <c r="H506" s="484">
        <v>0.54487179487179482</v>
      </c>
      <c r="I506" s="7"/>
      <c r="J506"/>
      <c r="K506"/>
      <c r="L506"/>
      <c r="M506"/>
      <c r="N506"/>
      <c r="O506"/>
      <c r="P506"/>
      <c r="Q506"/>
      <c r="R506"/>
      <c r="S506"/>
      <c r="T506"/>
      <c r="U506"/>
      <c r="V506"/>
      <c r="W506"/>
      <c r="X506"/>
      <c r="Y506"/>
    </row>
    <row r="507" spans="1:25" s="27" customFormat="1" ht="15.75" thickBot="1" x14ac:dyDescent="0.3">
      <c r="A507" s="485" t="s">
        <v>337</v>
      </c>
      <c r="B507" s="486">
        <v>5221</v>
      </c>
      <c r="C507" s="486">
        <v>801114969.37999988</v>
      </c>
      <c r="D507" s="486">
        <v>3255</v>
      </c>
      <c r="E507" s="488">
        <v>0.99999999999999989</v>
      </c>
      <c r="F507" s="486">
        <v>442382425.0237</v>
      </c>
      <c r="G507" s="488">
        <v>1</v>
      </c>
      <c r="H507" s="488">
        <v>0.62344378471557171</v>
      </c>
      <c r="I507" s="7"/>
      <c r="J507"/>
      <c r="K507"/>
      <c r="L507"/>
      <c r="M507"/>
      <c r="N507"/>
      <c r="O507"/>
      <c r="P507"/>
      <c r="Q507"/>
      <c r="R507"/>
      <c r="S507"/>
      <c r="T507"/>
      <c r="U507"/>
      <c r="V507"/>
      <c r="W507"/>
      <c r="X507"/>
      <c r="Y507"/>
    </row>
    <row r="508" spans="1:25" s="27" customFormat="1" ht="15.75" thickBot="1" x14ac:dyDescent="0.3">
      <c r="A508"/>
      <c r="B508"/>
      <c r="C508"/>
      <c r="D508"/>
      <c r="E508"/>
      <c r="F508"/>
      <c r="G508" s="490"/>
      <c r="H508"/>
      <c r="I508" s="7"/>
      <c r="J508"/>
      <c r="K508"/>
      <c r="L508"/>
      <c r="M508"/>
      <c r="N508"/>
      <c r="O508"/>
      <c r="P508"/>
      <c r="Q508"/>
      <c r="R508"/>
      <c r="S508"/>
      <c r="T508"/>
      <c r="U508"/>
      <c r="V508"/>
      <c r="W508"/>
      <c r="X508"/>
      <c r="Y508"/>
    </row>
    <row r="509" spans="1:25" s="27" customFormat="1" ht="45" x14ac:dyDescent="0.25">
      <c r="A509" s="489" t="s">
        <v>1017</v>
      </c>
      <c r="B509" s="477" t="s">
        <v>992</v>
      </c>
      <c r="C509" s="478" t="s">
        <v>993</v>
      </c>
      <c r="D509" s="479" t="s">
        <v>609</v>
      </c>
      <c r="E509" s="479" t="s">
        <v>994</v>
      </c>
      <c r="F509" s="480" t="s">
        <v>995</v>
      </c>
      <c r="G509" s="480" t="s">
        <v>996</v>
      </c>
      <c r="H509" s="481" t="s">
        <v>997</v>
      </c>
      <c r="I509" s="7"/>
      <c r="J509"/>
      <c r="K509"/>
      <c r="L509"/>
      <c r="M509"/>
      <c r="N509"/>
      <c r="O509"/>
      <c r="P509"/>
      <c r="Q509"/>
      <c r="R509"/>
      <c r="S509"/>
      <c r="T509"/>
      <c r="U509"/>
      <c r="V509"/>
      <c r="W509"/>
      <c r="X509"/>
      <c r="Y509"/>
    </row>
    <row r="510" spans="1:25" s="27" customFormat="1" x14ac:dyDescent="0.25">
      <c r="A510" s="483" t="s">
        <v>986</v>
      </c>
      <c r="B510" s="424">
        <v>3815</v>
      </c>
      <c r="C510" s="86">
        <v>63813541.060000017</v>
      </c>
      <c r="D510" s="424">
        <v>2687</v>
      </c>
      <c r="E510" s="421">
        <v>0.79662021938926775</v>
      </c>
      <c r="F510" s="86">
        <v>33710212.305999972</v>
      </c>
      <c r="G510" s="421">
        <v>7.2891338703435254E-2</v>
      </c>
      <c r="H510" s="484">
        <v>0.70432503276539971</v>
      </c>
      <c r="I510" s="7"/>
      <c r="J510"/>
      <c r="K510"/>
      <c r="L510"/>
      <c r="M510"/>
      <c r="N510"/>
      <c r="O510"/>
      <c r="P510"/>
      <c r="Q510"/>
      <c r="R510"/>
      <c r="S510"/>
      <c r="T510"/>
      <c r="U510"/>
      <c r="V510"/>
      <c r="W510"/>
      <c r="X510"/>
      <c r="Y510"/>
    </row>
    <row r="511" spans="1:25" s="27" customFormat="1" x14ac:dyDescent="0.25">
      <c r="A511" s="483" t="s">
        <v>987</v>
      </c>
      <c r="B511" s="424">
        <v>560</v>
      </c>
      <c r="C511" s="86">
        <v>47161135.149999991</v>
      </c>
      <c r="D511" s="424">
        <v>292</v>
      </c>
      <c r="E511" s="421">
        <v>8.6569819152090124E-2</v>
      </c>
      <c r="F511" s="86">
        <v>19478278.317699999</v>
      </c>
      <c r="G511" s="421">
        <v>4.2117734807696372E-2</v>
      </c>
      <c r="H511" s="484">
        <v>0.52142857142857146</v>
      </c>
      <c r="I511" s="7"/>
      <c r="J511"/>
      <c r="K511"/>
      <c r="L511"/>
      <c r="M511"/>
      <c r="N511"/>
      <c r="O511"/>
      <c r="P511"/>
      <c r="Q511"/>
      <c r="R511"/>
      <c r="S511"/>
      <c r="T511"/>
      <c r="U511"/>
      <c r="V511"/>
      <c r="W511"/>
      <c r="X511"/>
      <c r="Y511"/>
    </row>
    <row r="512" spans="1:25" s="27" customFormat="1" x14ac:dyDescent="0.25">
      <c r="A512" s="483" t="s">
        <v>988</v>
      </c>
      <c r="B512" s="424">
        <v>645</v>
      </c>
      <c r="C512" s="86">
        <v>342010950.56999999</v>
      </c>
      <c r="D512" s="424">
        <v>351</v>
      </c>
      <c r="E512" s="421">
        <v>0.1040616661725467</v>
      </c>
      <c r="F512" s="86">
        <v>192726594.40000001</v>
      </c>
      <c r="G512" s="421">
        <v>0.41673126653876374</v>
      </c>
      <c r="H512" s="484">
        <v>0.54418604651162794</v>
      </c>
      <c r="I512" s="7"/>
      <c r="J512"/>
      <c r="K512"/>
      <c r="L512"/>
      <c r="M512"/>
      <c r="N512"/>
      <c r="O512"/>
      <c r="P512"/>
      <c r="Q512"/>
      <c r="R512"/>
      <c r="S512"/>
      <c r="T512"/>
      <c r="U512"/>
      <c r="V512"/>
      <c r="W512"/>
      <c r="X512"/>
      <c r="Y512"/>
    </row>
    <row r="513" spans="1:25" s="27" customFormat="1" x14ac:dyDescent="0.25">
      <c r="A513" s="483" t="s">
        <v>989</v>
      </c>
      <c r="B513" s="424">
        <v>66</v>
      </c>
      <c r="C513" s="86">
        <v>199524049.59999999</v>
      </c>
      <c r="D513" s="424">
        <v>33</v>
      </c>
      <c r="E513" s="421">
        <v>9.7835754521197749E-3</v>
      </c>
      <c r="F513" s="86">
        <v>105273600</v>
      </c>
      <c r="G513" s="421">
        <v>0.22763231404401965</v>
      </c>
      <c r="H513" s="484">
        <v>0.5</v>
      </c>
      <c r="I513" s="7"/>
      <c r="J513"/>
      <c r="K513"/>
      <c r="L513"/>
      <c r="M513"/>
      <c r="N513"/>
      <c r="O513"/>
      <c r="P513"/>
      <c r="Q513"/>
      <c r="R513"/>
      <c r="S513"/>
      <c r="T513"/>
      <c r="U513"/>
      <c r="V513"/>
      <c r="W513"/>
      <c r="X513"/>
      <c r="Y513"/>
    </row>
    <row r="514" spans="1:25" s="27" customFormat="1" x14ac:dyDescent="0.25">
      <c r="A514" s="483" t="s">
        <v>990</v>
      </c>
      <c r="B514" s="424">
        <v>20</v>
      </c>
      <c r="C514" s="86">
        <v>188451193</v>
      </c>
      <c r="D514" s="424">
        <v>10</v>
      </c>
      <c r="E514" s="421">
        <v>2.9647198339756895E-3</v>
      </c>
      <c r="F514" s="86">
        <v>111283440</v>
      </c>
      <c r="G514" s="421">
        <v>0.24062734590608489</v>
      </c>
      <c r="H514" s="484">
        <v>0.5</v>
      </c>
      <c r="I514" s="7"/>
      <c r="J514"/>
      <c r="K514"/>
      <c r="L514"/>
      <c r="M514"/>
      <c r="N514"/>
      <c r="O514"/>
      <c r="P514"/>
      <c r="Q514"/>
      <c r="R514"/>
      <c r="S514"/>
      <c r="T514"/>
      <c r="U514"/>
      <c r="V514"/>
      <c r="W514"/>
      <c r="X514"/>
      <c r="Y514"/>
    </row>
    <row r="515" spans="1:25" s="27" customFormat="1" ht="15.75" thickBot="1" x14ac:dyDescent="0.3">
      <c r="A515" s="485" t="s">
        <v>337</v>
      </c>
      <c r="B515" s="486">
        <v>5106</v>
      </c>
      <c r="C515" s="486">
        <v>840960869.38</v>
      </c>
      <c r="D515" s="486">
        <v>3373</v>
      </c>
      <c r="E515" s="488">
        <v>1.0000000000000002</v>
      </c>
      <c r="F515" s="486">
        <v>462472125.0237</v>
      </c>
      <c r="G515" s="488">
        <v>0.99999999999999989</v>
      </c>
      <c r="H515" s="488">
        <v>0.66059537798668233</v>
      </c>
      <c r="I515" s="7"/>
      <c r="J515"/>
      <c r="K515"/>
      <c r="L515"/>
      <c r="M515"/>
      <c r="N515"/>
      <c r="O515"/>
      <c r="P515"/>
      <c r="Q515"/>
      <c r="R515"/>
      <c r="S515"/>
      <c r="T515"/>
      <c r="U515"/>
      <c r="V515"/>
      <c r="W515"/>
      <c r="X515"/>
      <c r="Y515"/>
    </row>
    <row r="516" spans="1:25" s="27" customFormat="1" ht="15.75" thickBot="1" x14ac:dyDescent="0.3">
      <c r="A516"/>
      <c r="B516"/>
      <c r="C516"/>
      <c r="D516"/>
      <c r="E516"/>
      <c r="F516"/>
      <c r="G516"/>
      <c r="H516"/>
      <c r="I516" s="7"/>
      <c r="J516"/>
      <c r="K516"/>
      <c r="L516"/>
      <c r="M516"/>
      <c r="N516"/>
      <c r="O516"/>
      <c r="P516"/>
      <c r="Q516"/>
      <c r="R516"/>
      <c r="S516"/>
      <c r="T516"/>
      <c r="U516"/>
      <c r="V516"/>
      <c r="W516"/>
      <c r="X516"/>
      <c r="Y516"/>
    </row>
    <row r="517" spans="1:25" s="27" customFormat="1" ht="45" x14ac:dyDescent="0.25">
      <c r="A517" s="489" t="s">
        <v>991</v>
      </c>
      <c r="B517" s="477" t="s">
        <v>992</v>
      </c>
      <c r="C517" s="478" t="s">
        <v>993</v>
      </c>
      <c r="D517" s="479" t="s">
        <v>609</v>
      </c>
      <c r="E517" s="479" t="s">
        <v>994</v>
      </c>
      <c r="F517" s="480" t="s">
        <v>995</v>
      </c>
      <c r="G517" s="480" t="s">
        <v>996</v>
      </c>
      <c r="H517" s="481" t="s">
        <v>997</v>
      </c>
      <c r="I517" s="7"/>
      <c r="J517"/>
      <c r="K517"/>
      <c r="L517"/>
      <c r="M517"/>
      <c r="N517"/>
      <c r="O517"/>
      <c r="P517"/>
      <c r="Q517"/>
      <c r="R517"/>
      <c r="S517"/>
      <c r="T517"/>
      <c r="U517"/>
      <c r="V517"/>
      <c r="W517"/>
      <c r="X517"/>
      <c r="Y517"/>
    </row>
    <row r="518" spans="1:25" s="27" customFormat="1" x14ac:dyDescent="0.25">
      <c r="A518" s="483" t="s">
        <v>566</v>
      </c>
      <c r="B518" s="424">
        <v>104</v>
      </c>
      <c r="C518" s="86">
        <v>826700</v>
      </c>
      <c r="D518" s="424">
        <v>46</v>
      </c>
      <c r="E518" s="421">
        <v>1.3633669235328987E-2</v>
      </c>
      <c r="F518" s="86">
        <v>364700</v>
      </c>
      <c r="G518" s="631">
        <v>7.8858806891617627E-4</v>
      </c>
      <c r="H518" s="484">
        <v>0.44230769230769229</v>
      </c>
      <c r="I518" s="7"/>
      <c r="J518"/>
      <c r="K518"/>
      <c r="L518"/>
      <c r="M518"/>
      <c r="N518"/>
      <c r="O518"/>
      <c r="P518"/>
      <c r="Q518"/>
      <c r="R518"/>
      <c r="S518"/>
      <c r="T518"/>
      <c r="U518"/>
      <c r="V518"/>
      <c r="W518"/>
      <c r="X518"/>
      <c r="Y518"/>
    </row>
    <row r="519" spans="1:25" s="27" customFormat="1" x14ac:dyDescent="0.25">
      <c r="A519" s="483" t="s">
        <v>1087</v>
      </c>
      <c r="B519" s="424">
        <v>1778</v>
      </c>
      <c r="C519" s="86">
        <v>5145737</v>
      </c>
      <c r="D519" s="424">
        <v>1136</v>
      </c>
      <c r="E519" s="421">
        <v>0.33669235328986369</v>
      </c>
      <c r="F519" s="86">
        <v>4543418</v>
      </c>
      <c r="G519" s="631">
        <v>9.8241985930874569E-3</v>
      </c>
      <c r="H519" s="484">
        <v>0.63892013498312716</v>
      </c>
      <c r="I519" s="7"/>
      <c r="J519"/>
      <c r="K519"/>
      <c r="L519"/>
      <c r="M519"/>
      <c r="N519"/>
      <c r="O519"/>
      <c r="P519"/>
      <c r="Q519"/>
      <c r="R519"/>
      <c r="S519"/>
      <c r="T519"/>
      <c r="U519"/>
      <c r="V519"/>
      <c r="W519"/>
      <c r="X519"/>
      <c r="Y519"/>
    </row>
    <row r="520" spans="1:25" s="27" customFormat="1" x14ac:dyDescent="0.25">
      <c r="A520" s="483" t="s">
        <v>1088</v>
      </c>
      <c r="B520" s="424">
        <v>10</v>
      </c>
      <c r="C520" s="86">
        <v>2182434</v>
      </c>
      <c r="D520" s="424">
        <v>8</v>
      </c>
      <c r="E520" s="421">
        <v>2.3710729104919974E-3</v>
      </c>
      <c r="F520" s="86">
        <v>818543</v>
      </c>
      <c r="G520" s="631">
        <v>1.7699293767339007E-3</v>
      </c>
      <c r="H520" s="484">
        <v>0.8</v>
      </c>
      <c r="I520" s="7"/>
      <c r="J520"/>
      <c r="K520"/>
      <c r="L520"/>
      <c r="M520"/>
      <c r="N520"/>
      <c r="O520"/>
      <c r="P520"/>
      <c r="Q520"/>
      <c r="R520"/>
      <c r="S520"/>
      <c r="T520"/>
      <c r="U520"/>
      <c r="V520"/>
      <c r="W520"/>
      <c r="X520"/>
      <c r="Y520"/>
    </row>
    <row r="521" spans="1:25" s="27" customFormat="1" x14ac:dyDescent="0.25">
      <c r="A521" s="483" t="s">
        <v>1089</v>
      </c>
      <c r="B521" s="424">
        <v>16</v>
      </c>
      <c r="C521" s="86">
        <v>4702411</v>
      </c>
      <c r="D521" s="424">
        <v>12</v>
      </c>
      <c r="E521" s="421">
        <v>3.5566093657379964E-3</v>
      </c>
      <c r="F521" s="86">
        <v>2311000</v>
      </c>
      <c r="G521" s="631">
        <v>4.9970579305327204E-3</v>
      </c>
      <c r="H521" s="484">
        <v>0.75</v>
      </c>
      <c r="I521" s="7"/>
      <c r="J521"/>
      <c r="K521"/>
      <c r="L521"/>
      <c r="M521"/>
      <c r="N521"/>
      <c r="O521"/>
      <c r="P521"/>
      <c r="Q521"/>
      <c r="R521"/>
      <c r="S521"/>
      <c r="T521"/>
      <c r="U521"/>
      <c r="V521"/>
      <c r="W521"/>
      <c r="X521"/>
      <c r="Y521"/>
    </row>
    <row r="522" spans="1:25" s="27" customFormat="1" x14ac:dyDescent="0.25">
      <c r="A522" s="483" t="s">
        <v>1090</v>
      </c>
      <c r="B522" s="424">
        <v>1</v>
      </c>
      <c r="C522" s="86">
        <v>314500</v>
      </c>
      <c r="D522" s="424">
        <v>0</v>
      </c>
      <c r="E522" s="421">
        <v>0</v>
      </c>
      <c r="F522" s="86">
        <v>0</v>
      </c>
      <c r="G522" s="631">
        <v>0</v>
      </c>
      <c r="H522" s="484">
        <v>0</v>
      </c>
      <c r="I522" s="7"/>
      <c r="J522"/>
      <c r="K522"/>
      <c r="L522"/>
      <c r="M522"/>
      <c r="N522"/>
      <c r="O522"/>
      <c r="P522"/>
      <c r="Q522"/>
      <c r="R522"/>
      <c r="S522"/>
      <c r="T522"/>
      <c r="U522"/>
      <c r="V522"/>
      <c r="W522"/>
      <c r="X522"/>
      <c r="Y522"/>
    </row>
    <row r="523" spans="1:25" s="27" customFormat="1" x14ac:dyDescent="0.25">
      <c r="A523" s="483" t="s">
        <v>567</v>
      </c>
      <c r="B523" s="424">
        <v>6</v>
      </c>
      <c r="C523" s="86">
        <v>3500000</v>
      </c>
      <c r="D523" s="424">
        <v>2</v>
      </c>
      <c r="E523" s="421">
        <v>5.9276822762299936E-4</v>
      </c>
      <c r="F523" s="86">
        <v>1500000</v>
      </c>
      <c r="G523" s="631">
        <v>3.2434387260056605E-3</v>
      </c>
      <c r="H523" s="484">
        <v>0.33333333333333331</v>
      </c>
      <c r="I523" s="7"/>
      <c r="J523"/>
      <c r="K523"/>
      <c r="L523"/>
      <c r="M523"/>
      <c r="N523"/>
      <c r="O523"/>
      <c r="P523"/>
      <c r="Q523"/>
      <c r="R523"/>
      <c r="S523"/>
      <c r="T523"/>
      <c r="U523"/>
      <c r="V523"/>
      <c r="W523"/>
      <c r="X523"/>
      <c r="Y523"/>
    </row>
    <row r="524" spans="1:25" s="27" customFormat="1" x14ac:dyDescent="0.25">
      <c r="A524" s="483" t="s">
        <v>568</v>
      </c>
      <c r="B524" s="424">
        <v>5</v>
      </c>
      <c r="C524" s="86">
        <v>48900</v>
      </c>
      <c r="D524" s="424">
        <v>4</v>
      </c>
      <c r="E524" s="421">
        <v>1.1855364552459987E-3</v>
      </c>
      <c r="F524" s="86">
        <v>38900</v>
      </c>
      <c r="G524" s="631">
        <v>8.4113177627746793E-5</v>
      </c>
      <c r="H524" s="484">
        <v>0.8</v>
      </c>
      <c r="I524" s="7"/>
      <c r="J524"/>
      <c r="K524"/>
      <c r="L524"/>
      <c r="M524"/>
      <c r="N524"/>
      <c r="O524"/>
      <c r="P524"/>
      <c r="Q524"/>
      <c r="R524"/>
      <c r="S524"/>
      <c r="T524"/>
      <c r="U524"/>
      <c r="V524"/>
      <c r="W524"/>
      <c r="X524"/>
      <c r="Y524"/>
    </row>
    <row r="525" spans="1:25" s="27" customFormat="1" x14ac:dyDescent="0.25">
      <c r="A525" s="483" t="s">
        <v>570</v>
      </c>
      <c r="B525" s="424">
        <v>7</v>
      </c>
      <c r="C525" s="86">
        <v>1506600</v>
      </c>
      <c r="D525" s="424">
        <v>3</v>
      </c>
      <c r="E525" s="421">
        <v>8.891523414344991E-4</v>
      </c>
      <c r="F525" s="86">
        <v>558900</v>
      </c>
      <c r="G525" s="631">
        <v>1.208505269309709E-3</v>
      </c>
      <c r="H525" s="484">
        <v>0.42857142857142855</v>
      </c>
      <c r="I525" s="7"/>
      <c r="J525"/>
      <c r="K525"/>
      <c r="L525"/>
      <c r="M525"/>
      <c r="N525"/>
      <c r="O525"/>
      <c r="P525"/>
      <c r="Q525"/>
      <c r="R525"/>
      <c r="S525"/>
      <c r="T525"/>
      <c r="U525"/>
      <c r="V525"/>
      <c r="W525"/>
      <c r="X525"/>
      <c r="Y525"/>
    </row>
    <row r="526" spans="1:25" s="27" customFormat="1" x14ac:dyDescent="0.25">
      <c r="A526" s="483" t="s">
        <v>571</v>
      </c>
      <c r="B526" s="424">
        <v>139</v>
      </c>
      <c r="C526" s="86">
        <v>1039900</v>
      </c>
      <c r="D526" s="424">
        <v>110</v>
      </c>
      <c r="E526" s="421">
        <v>3.260225251926497E-2</v>
      </c>
      <c r="F526" s="86">
        <v>840800</v>
      </c>
      <c r="G526" s="631">
        <v>1.8180555205503728E-3</v>
      </c>
      <c r="H526" s="484">
        <v>0.79136690647482011</v>
      </c>
      <c r="I526" s="7"/>
      <c r="J526"/>
      <c r="K526"/>
      <c r="L526"/>
      <c r="M526"/>
      <c r="N526"/>
      <c r="O526"/>
      <c r="P526"/>
      <c r="Q526"/>
      <c r="R526"/>
      <c r="S526"/>
      <c r="T526"/>
      <c r="U526"/>
      <c r="V526"/>
      <c r="W526"/>
      <c r="X526"/>
      <c r="Y526"/>
    </row>
    <row r="527" spans="1:25" s="27" customFormat="1" x14ac:dyDescent="0.25">
      <c r="A527" s="483" t="s">
        <v>572</v>
      </c>
      <c r="B527" s="424">
        <v>77</v>
      </c>
      <c r="C527" s="86">
        <v>11799100</v>
      </c>
      <c r="D527" s="424">
        <v>45</v>
      </c>
      <c r="E527" s="421">
        <v>1.3337285121517486E-2</v>
      </c>
      <c r="F527" s="86">
        <v>8191600</v>
      </c>
      <c r="G527" s="631">
        <v>1.7712635111965313E-2</v>
      </c>
      <c r="H527" s="484">
        <v>0.58441558441558439</v>
      </c>
      <c r="I527" s="7"/>
      <c r="J527"/>
      <c r="K527"/>
      <c r="L527"/>
      <c r="M527"/>
      <c r="N527"/>
      <c r="O527"/>
      <c r="P527"/>
      <c r="Q527"/>
      <c r="R527"/>
      <c r="S527"/>
      <c r="T527"/>
      <c r="U527"/>
      <c r="V527"/>
      <c r="W527"/>
      <c r="X527"/>
      <c r="Y527"/>
    </row>
    <row r="528" spans="1:25" s="27" customFormat="1" x14ac:dyDescent="0.25">
      <c r="A528" s="483" t="s">
        <v>1091</v>
      </c>
      <c r="B528" s="424">
        <v>3</v>
      </c>
      <c r="C528" s="86">
        <v>3406800</v>
      </c>
      <c r="D528" s="424">
        <v>1</v>
      </c>
      <c r="E528" s="421">
        <v>2.9638411381149968E-4</v>
      </c>
      <c r="F528" s="86">
        <v>1285800</v>
      </c>
      <c r="G528" s="631">
        <v>2.7802756759320521E-3</v>
      </c>
      <c r="H528" s="484">
        <v>0.33333333333333331</v>
      </c>
      <c r="I528" s="7"/>
      <c r="J528"/>
      <c r="K528"/>
      <c r="L528"/>
      <c r="M528"/>
      <c r="N528"/>
      <c r="O528"/>
      <c r="P528"/>
      <c r="Q528"/>
      <c r="R528"/>
      <c r="S528"/>
      <c r="T528"/>
      <c r="U528"/>
      <c r="V528"/>
      <c r="W528"/>
      <c r="X528"/>
      <c r="Y528"/>
    </row>
    <row r="529" spans="1:25" s="27" customFormat="1" x14ac:dyDescent="0.25">
      <c r="A529" s="483" t="s">
        <v>1092</v>
      </c>
      <c r="B529" s="424">
        <v>2</v>
      </c>
      <c r="C529" s="86">
        <v>1650000</v>
      </c>
      <c r="D529" s="424">
        <v>1</v>
      </c>
      <c r="E529" s="421">
        <v>2.9638411381149968E-4</v>
      </c>
      <c r="F529" s="86">
        <v>1100000</v>
      </c>
      <c r="G529" s="631">
        <v>2.378521732404151E-3</v>
      </c>
      <c r="H529" s="484">
        <v>0.5</v>
      </c>
      <c r="I529" s="7"/>
      <c r="J529"/>
      <c r="K529"/>
      <c r="L529"/>
      <c r="M529"/>
      <c r="N529"/>
      <c r="O529"/>
      <c r="P529"/>
      <c r="Q529"/>
      <c r="R529"/>
      <c r="S529"/>
      <c r="T529"/>
      <c r="U529"/>
      <c r="V529"/>
      <c r="W529"/>
      <c r="X529"/>
      <c r="Y529"/>
    </row>
    <row r="530" spans="1:25" s="27" customFormat="1" x14ac:dyDescent="0.25">
      <c r="A530" s="483" t="s">
        <v>573</v>
      </c>
      <c r="B530" s="424">
        <v>11</v>
      </c>
      <c r="C530" s="86">
        <v>19297700</v>
      </c>
      <c r="D530" s="424">
        <v>6</v>
      </c>
      <c r="E530" s="421">
        <v>1.7783046828689982E-3</v>
      </c>
      <c r="F530" s="86">
        <v>9152500</v>
      </c>
      <c r="G530" s="631">
        <v>1.9790381959844536E-2</v>
      </c>
      <c r="H530" s="484">
        <v>0.54545454545454541</v>
      </c>
      <c r="I530" s="7"/>
      <c r="J530"/>
      <c r="K530"/>
      <c r="L530"/>
      <c r="M530"/>
      <c r="N530"/>
      <c r="O530"/>
      <c r="P530"/>
      <c r="Q530"/>
      <c r="R530"/>
      <c r="S530"/>
      <c r="T530"/>
      <c r="U530"/>
      <c r="V530"/>
      <c r="W530"/>
      <c r="X530"/>
      <c r="Y530"/>
    </row>
    <row r="531" spans="1:25" s="27" customFormat="1" x14ac:dyDescent="0.25">
      <c r="A531" s="483" t="s">
        <v>574</v>
      </c>
      <c r="B531" s="424">
        <v>553</v>
      </c>
      <c r="C531" s="86">
        <v>513695776.35999995</v>
      </c>
      <c r="D531" s="424">
        <v>328</v>
      </c>
      <c r="E531" s="421">
        <v>9.7213989330171904E-2</v>
      </c>
      <c r="F531" s="86">
        <v>306452476</v>
      </c>
      <c r="G531" s="631">
        <v>0.66263988555914677</v>
      </c>
      <c r="H531" s="484">
        <v>0.59312839059674505</v>
      </c>
      <c r="I531" s="7"/>
      <c r="J531"/>
      <c r="K531"/>
      <c r="L531"/>
      <c r="M531"/>
      <c r="N531"/>
      <c r="O531"/>
      <c r="P531"/>
      <c r="Q531"/>
      <c r="R531"/>
      <c r="S531"/>
      <c r="T531"/>
      <c r="U531"/>
      <c r="V531"/>
      <c r="W531"/>
      <c r="X531"/>
      <c r="Y531"/>
    </row>
    <row r="532" spans="1:25" s="27" customFormat="1" x14ac:dyDescent="0.25">
      <c r="A532" s="483" t="s">
        <v>1093</v>
      </c>
      <c r="B532" s="424">
        <v>182</v>
      </c>
      <c r="C532" s="86">
        <v>899138</v>
      </c>
      <c r="D532" s="424">
        <v>177</v>
      </c>
      <c r="E532" s="421">
        <v>5.2459988144635449E-2</v>
      </c>
      <c r="F532" s="86">
        <v>80230.239000000045</v>
      </c>
      <c r="G532" s="631">
        <v>1.7348124277952653E-4</v>
      </c>
      <c r="H532" s="484">
        <v>0.97252747252747251</v>
      </c>
      <c r="I532" s="7"/>
      <c r="J532"/>
      <c r="K532"/>
      <c r="L532"/>
      <c r="M532"/>
      <c r="N532"/>
      <c r="O532"/>
      <c r="P532"/>
      <c r="Q532"/>
      <c r="R532"/>
      <c r="S532"/>
      <c r="T532"/>
      <c r="U532"/>
      <c r="V532"/>
      <c r="W532"/>
      <c r="X532"/>
      <c r="Y532"/>
    </row>
    <row r="533" spans="1:25" s="27" customFormat="1" x14ac:dyDescent="0.25">
      <c r="A533" s="483" t="s">
        <v>596</v>
      </c>
      <c r="B533" s="424">
        <v>89</v>
      </c>
      <c r="C533" s="86">
        <v>5152605.71</v>
      </c>
      <c r="D533" s="424">
        <v>21</v>
      </c>
      <c r="E533" s="421">
        <v>6.2240663900414933E-3</v>
      </c>
      <c r="F533" s="86">
        <v>1325945</v>
      </c>
      <c r="G533" s="631">
        <v>2.8670809077023835E-3</v>
      </c>
      <c r="H533" s="484">
        <v>0.23595505617977527</v>
      </c>
      <c r="I533" s="7"/>
      <c r="J533"/>
      <c r="K533"/>
      <c r="L533"/>
      <c r="M533"/>
      <c r="N533"/>
      <c r="O533"/>
      <c r="P533"/>
      <c r="Q533"/>
      <c r="R533"/>
      <c r="S533"/>
      <c r="T533"/>
      <c r="U533"/>
      <c r="V533"/>
      <c r="W533"/>
      <c r="X533"/>
      <c r="Y533"/>
    </row>
    <row r="534" spans="1:25" s="27" customFormat="1" x14ac:dyDescent="0.25">
      <c r="A534" s="483" t="s">
        <v>1094</v>
      </c>
      <c r="B534" s="424">
        <v>6</v>
      </c>
      <c r="C534" s="86">
        <v>175022</v>
      </c>
      <c r="D534" s="424">
        <v>4</v>
      </c>
      <c r="E534" s="421">
        <v>1.1855364552459987E-3</v>
      </c>
      <c r="F534" s="86">
        <v>152600</v>
      </c>
      <c r="G534" s="631">
        <v>3.2996583305897585E-4</v>
      </c>
      <c r="H534" s="484">
        <v>0.66666666666666663</v>
      </c>
      <c r="I534" s="7"/>
      <c r="J534"/>
      <c r="K534"/>
      <c r="L534"/>
      <c r="M534"/>
      <c r="N534"/>
      <c r="O534"/>
      <c r="P534"/>
      <c r="Q534"/>
      <c r="R534"/>
      <c r="S534"/>
      <c r="T534"/>
      <c r="U534"/>
      <c r="V534"/>
      <c r="W534"/>
      <c r="X534"/>
      <c r="Y534"/>
    </row>
    <row r="535" spans="1:25" s="27" customFormat="1" x14ac:dyDescent="0.25">
      <c r="A535" s="483" t="s">
        <v>575</v>
      </c>
      <c r="B535" s="424">
        <v>7</v>
      </c>
      <c r="C535" s="86">
        <v>15334100</v>
      </c>
      <c r="D535" s="424">
        <v>4</v>
      </c>
      <c r="E535" s="421">
        <v>1.1855364552459987E-3</v>
      </c>
      <c r="F535" s="86">
        <v>9028900</v>
      </c>
      <c r="G535" s="631">
        <v>1.9523122608821671E-2</v>
      </c>
      <c r="H535" s="484">
        <v>0.5714285714285714</v>
      </c>
      <c r="I535" s="7"/>
      <c r="J535"/>
      <c r="K535"/>
      <c r="L535"/>
      <c r="M535"/>
      <c r="N535"/>
      <c r="O535"/>
      <c r="P535"/>
      <c r="Q535"/>
      <c r="R535"/>
      <c r="S535"/>
      <c r="T535"/>
      <c r="U535"/>
      <c r="V535"/>
      <c r="W535"/>
      <c r="X535"/>
      <c r="Y535"/>
    </row>
    <row r="536" spans="1:25" s="27" customFormat="1" x14ac:dyDescent="0.25">
      <c r="A536" s="483" t="s">
        <v>576</v>
      </c>
      <c r="B536" s="424">
        <v>248</v>
      </c>
      <c r="C536" s="86">
        <v>3188792.43</v>
      </c>
      <c r="D536" s="424">
        <v>204</v>
      </c>
      <c r="E536" s="421">
        <v>6.046235921754594E-2</v>
      </c>
      <c r="F536" s="86">
        <v>3127954.63</v>
      </c>
      <c r="G536" s="631">
        <v>6.7635527867538044E-3</v>
      </c>
      <c r="H536" s="484">
        <v>0.82258064516129037</v>
      </c>
      <c r="I536" s="7"/>
      <c r="J536"/>
      <c r="K536"/>
      <c r="L536"/>
      <c r="M536"/>
      <c r="N536"/>
      <c r="O536"/>
      <c r="P536"/>
      <c r="Q536"/>
      <c r="R536"/>
      <c r="S536"/>
      <c r="T536"/>
      <c r="U536"/>
      <c r="V536"/>
      <c r="W536"/>
      <c r="X536"/>
      <c r="Y536"/>
    </row>
    <row r="537" spans="1:25" s="27" customFormat="1" x14ac:dyDescent="0.25">
      <c r="A537" s="483" t="s">
        <v>1095</v>
      </c>
      <c r="B537" s="424">
        <v>4</v>
      </c>
      <c r="C537" s="86">
        <v>27306471</v>
      </c>
      <c r="D537" s="424">
        <v>0</v>
      </c>
      <c r="E537" s="421">
        <v>0</v>
      </c>
      <c r="F537" s="86">
        <v>0</v>
      </c>
      <c r="G537" s="631">
        <v>0</v>
      </c>
      <c r="H537" s="484">
        <v>0</v>
      </c>
      <c r="I537" s="7"/>
      <c r="J537"/>
      <c r="K537"/>
      <c r="L537"/>
      <c r="M537"/>
      <c r="N537"/>
      <c r="O537"/>
      <c r="P537"/>
      <c r="Q537"/>
      <c r="R537"/>
      <c r="S537"/>
      <c r="T537"/>
      <c r="U537"/>
      <c r="V537"/>
      <c r="W537"/>
      <c r="X537"/>
      <c r="Y537"/>
    </row>
    <row r="538" spans="1:25" s="27" customFormat="1" x14ac:dyDescent="0.25">
      <c r="A538" s="483" t="s">
        <v>1097</v>
      </c>
      <c r="B538" s="424">
        <v>4</v>
      </c>
      <c r="C538" s="86">
        <v>227910</v>
      </c>
      <c r="D538" s="424">
        <v>3</v>
      </c>
      <c r="E538" s="421">
        <v>8.891523414344991E-4</v>
      </c>
      <c r="F538" s="86">
        <v>166010</v>
      </c>
      <c r="G538" s="631">
        <v>3.5896217526946647E-4</v>
      </c>
      <c r="H538" s="484">
        <v>0.75</v>
      </c>
      <c r="I538" s="7"/>
      <c r="J538"/>
      <c r="K538"/>
      <c r="L538"/>
      <c r="M538"/>
      <c r="N538"/>
      <c r="O538"/>
      <c r="P538"/>
      <c r="Q538"/>
      <c r="R538"/>
      <c r="S538"/>
      <c r="T538"/>
      <c r="U538"/>
      <c r="V538"/>
      <c r="W538"/>
      <c r="X538"/>
      <c r="Y538"/>
    </row>
    <row r="539" spans="1:25" s="27" customFormat="1" x14ac:dyDescent="0.25">
      <c r="A539" s="483" t="s">
        <v>1098</v>
      </c>
      <c r="B539" s="424">
        <v>92</v>
      </c>
      <c r="C539" s="86">
        <v>44022</v>
      </c>
      <c r="D539" s="424">
        <v>81</v>
      </c>
      <c r="E539" s="421">
        <v>2.4007113218731477E-2</v>
      </c>
      <c r="F539" s="86">
        <v>7761.4000000000033</v>
      </c>
      <c r="G539" s="631">
        <v>1.6782416885346894E-5</v>
      </c>
      <c r="H539" s="484">
        <v>0.88043478260869568</v>
      </c>
      <c r="I539" s="7"/>
      <c r="J539"/>
      <c r="K539"/>
      <c r="L539"/>
      <c r="M539"/>
      <c r="N539"/>
      <c r="O539"/>
      <c r="P539"/>
      <c r="Q539"/>
      <c r="R539"/>
      <c r="S539"/>
      <c r="T539"/>
      <c r="U539"/>
      <c r="V539"/>
      <c r="W539"/>
      <c r="X539"/>
      <c r="Y539"/>
    </row>
    <row r="540" spans="1:25" s="27" customFormat="1" x14ac:dyDescent="0.25">
      <c r="A540" s="483" t="s">
        <v>577</v>
      </c>
      <c r="B540" s="424">
        <v>55</v>
      </c>
      <c r="C540" s="86">
        <v>1953139</v>
      </c>
      <c r="D540" s="424">
        <v>23</v>
      </c>
      <c r="E540" s="421">
        <v>6.8168346176644933E-3</v>
      </c>
      <c r="F540" s="86">
        <v>801922</v>
      </c>
      <c r="G540" s="631">
        <v>1.7339899133572742E-3</v>
      </c>
      <c r="H540" s="484">
        <v>0.41818181818181815</v>
      </c>
      <c r="I540" s="7"/>
      <c r="J540"/>
      <c r="K540"/>
      <c r="L540"/>
      <c r="M540"/>
      <c r="N540"/>
      <c r="O540"/>
      <c r="P540"/>
      <c r="Q540"/>
      <c r="R540"/>
      <c r="S540"/>
      <c r="T540"/>
      <c r="U540"/>
      <c r="V540"/>
      <c r="W540"/>
      <c r="X540"/>
      <c r="Y540"/>
    </row>
    <row r="541" spans="1:25" s="27" customFormat="1" x14ac:dyDescent="0.25">
      <c r="A541" s="483" t="s">
        <v>1100</v>
      </c>
      <c r="B541" s="424">
        <v>286</v>
      </c>
      <c r="C541" s="86">
        <v>14801000</v>
      </c>
      <c r="D541" s="424">
        <v>144</v>
      </c>
      <c r="E541" s="421">
        <v>4.2679312388855958E-2</v>
      </c>
      <c r="F541" s="86">
        <v>6924700</v>
      </c>
      <c r="G541" s="631">
        <v>1.4973226763980932E-2</v>
      </c>
      <c r="H541" s="484">
        <v>0.50349650349650354</v>
      </c>
      <c r="I541" s="7"/>
      <c r="J541"/>
      <c r="K541"/>
      <c r="L541"/>
      <c r="M541"/>
      <c r="N541"/>
      <c r="O541"/>
      <c r="P541"/>
      <c r="Q541"/>
      <c r="R541"/>
      <c r="S541"/>
      <c r="T541"/>
      <c r="U541"/>
      <c r="V541"/>
      <c r="W541"/>
      <c r="X541"/>
      <c r="Y541"/>
    </row>
    <row r="542" spans="1:25" s="27" customFormat="1" x14ac:dyDescent="0.25">
      <c r="A542" s="483" t="s">
        <v>1101</v>
      </c>
      <c r="B542" s="424">
        <v>40</v>
      </c>
      <c r="C542" s="86">
        <v>37531589.920000002</v>
      </c>
      <c r="D542" s="424">
        <v>33</v>
      </c>
      <c r="E542" s="421">
        <v>9.7806757557794902E-3</v>
      </c>
      <c r="F542" s="86">
        <v>24950829</v>
      </c>
      <c r="G542" s="631">
        <v>5.3950990016363387E-2</v>
      </c>
      <c r="H542" s="484">
        <v>0.82499999999999996</v>
      </c>
      <c r="I542" s="7"/>
      <c r="J542"/>
      <c r="K542"/>
      <c r="L542"/>
      <c r="M542"/>
      <c r="N542"/>
      <c r="O542"/>
      <c r="P542"/>
      <c r="Q542"/>
      <c r="R542"/>
      <c r="S542"/>
      <c r="T542"/>
      <c r="U542"/>
      <c r="V542"/>
      <c r="W542"/>
      <c r="X542"/>
      <c r="Y542"/>
    </row>
    <row r="543" spans="1:25" s="27" customFormat="1" x14ac:dyDescent="0.25">
      <c r="A543" s="483" t="s">
        <v>1102</v>
      </c>
      <c r="B543" s="424">
        <v>23</v>
      </c>
      <c r="C543" s="86">
        <v>38112928.529999994</v>
      </c>
      <c r="D543" s="424">
        <v>12</v>
      </c>
      <c r="E543" s="421">
        <v>3.5566093657379964E-3</v>
      </c>
      <c r="F543" s="86">
        <v>20913500</v>
      </c>
      <c r="G543" s="631">
        <v>4.5221103864212915E-2</v>
      </c>
      <c r="H543" s="484">
        <v>0.52173913043478259</v>
      </c>
      <c r="I543" s="7"/>
      <c r="J543"/>
      <c r="K543"/>
      <c r="L543"/>
      <c r="M543"/>
      <c r="N543"/>
      <c r="O543"/>
      <c r="P543"/>
      <c r="Q543"/>
      <c r="R543"/>
      <c r="S543"/>
      <c r="T543"/>
      <c r="U543"/>
      <c r="V543"/>
      <c r="W543"/>
      <c r="X543"/>
      <c r="Y543"/>
    </row>
    <row r="544" spans="1:25" s="27" customFormat="1" x14ac:dyDescent="0.25">
      <c r="A544" s="483" t="s">
        <v>1103</v>
      </c>
      <c r="B544" s="424">
        <v>6</v>
      </c>
      <c r="C544" s="86">
        <v>255215.94</v>
      </c>
      <c r="D544" s="424">
        <v>4</v>
      </c>
      <c r="E544" s="421">
        <v>1.1855364552459987E-3</v>
      </c>
      <c r="F544" s="86">
        <v>169100</v>
      </c>
      <c r="G544" s="631">
        <v>3.6564365904503813E-4</v>
      </c>
      <c r="H544" s="484">
        <v>0.66666666666666663</v>
      </c>
      <c r="I544" s="7"/>
      <c r="J544"/>
      <c r="K544"/>
      <c r="L544"/>
      <c r="M544"/>
      <c r="N544"/>
      <c r="O544"/>
      <c r="P544"/>
      <c r="Q544"/>
      <c r="R544"/>
      <c r="S544"/>
      <c r="T544"/>
      <c r="U544"/>
      <c r="V544"/>
      <c r="W544"/>
      <c r="X544"/>
      <c r="Y544"/>
    </row>
    <row r="545" spans="1:32" s="27" customFormat="1" x14ac:dyDescent="0.25">
      <c r="A545" s="483" t="s">
        <v>578</v>
      </c>
      <c r="B545" s="424">
        <v>42</v>
      </c>
      <c r="C545" s="86">
        <v>1437853.9100000001</v>
      </c>
      <c r="D545" s="424">
        <v>35</v>
      </c>
      <c r="E545" s="421">
        <v>1.0373443983402489E-2</v>
      </c>
      <c r="F545" s="86">
        <v>1129800</v>
      </c>
      <c r="G545" s="631">
        <v>2.4429580484274633E-3</v>
      </c>
      <c r="H545" s="484">
        <v>0.83333333333333337</v>
      </c>
      <c r="I545" s="7"/>
      <c r="J545"/>
      <c r="K545"/>
      <c r="L545"/>
      <c r="M545"/>
      <c r="N545"/>
      <c r="O545"/>
      <c r="P545"/>
      <c r="Q545"/>
      <c r="R545"/>
      <c r="S545"/>
      <c r="T545"/>
      <c r="U545"/>
      <c r="V545"/>
      <c r="W545"/>
      <c r="X545"/>
      <c r="Y545"/>
    </row>
    <row r="546" spans="1:32" s="27" customFormat="1" x14ac:dyDescent="0.25">
      <c r="A546" s="483" t="s">
        <v>1104</v>
      </c>
      <c r="B546" s="424">
        <v>6</v>
      </c>
      <c r="C546" s="86">
        <v>512800</v>
      </c>
      <c r="D546" s="424">
        <v>5</v>
      </c>
      <c r="E546" s="421">
        <v>1.4819205690574985E-3</v>
      </c>
      <c r="F546" s="86">
        <v>448500</v>
      </c>
      <c r="G546" s="631">
        <v>9.697881790756925E-4</v>
      </c>
      <c r="H546" s="484">
        <v>0.83333333333333337</v>
      </c>
      <c r="I546" s="7"/>
      <c r="J546"/>
      <c r="K546"/>
      <c r="L546"/>
      <c r="M546"/>
      <c r="N546"/>
      <c r="O546"/>
      <c r="P546"/>
      <c r="Q546"/>
      <c r="R546"/>
      <c r="S546"/>
      <c r="T546"/>
      <c r="U546"/>
      <c r="V546"/>
      <c r="W546"/>
      <c r="X546"/>
      <c r="Y546"/>
    </row>
    <row r="547" spans="1:32" s="27" customFormat="1" x14ac:dyDescent="0.25">
      <c r="A547" s="483" t="s">
        <v>1105</v>
      </c>
      <c r="B547" s="424">
        <v>3</v>
      </c>
      <c r="C547" s="86">
        <v>28500</v>
      </c>
      <c r="D547" s="424">
        <v>2</v>
      </c>
      <c r="E547" s="421">
        <v>5.9276822762299936E-4</v>
      </c>
      <c r="F547" s="86">
        <v>19700</v>
      </c>
      <c r="G547" s="631">
        <v>4.2597161934874343E-5</v>
      </c>
      <c r="H547" s="484">
        <v>0.66666666666666663</v>
      </c>
      <c r="I547" s="7"/>
      <c r="J547"/>
      <c r="K547"/>
      <c r="L547"/>
      <c r="M547"/>
      <c r="N547"/>
      <c r="O547"/>
      <c r="P547"/>
      <c r="Q547"/>
      <c r="R547"/>
      <c r="S547"/>
      <c r="T547"/>
      <c r="U547"/>
      <c r="V547"/>
      <c r="W547"/>
      <c r="X547"/>
      <c r="Y547"/>
    </row>
    <row r="548" spans="1:32" s="27" customFormat="1" x14ac:dyDescent="0.25">
      <c r="A548" s="483" t="s">
        <v>1106</v>
      </c>
      <c r="B548" s="424">
        <v>546</v>
      </c>
      <c r="C548" s="86">
        <v>42936825</v>
      </c>
      <c r="D548" s="424">
        <v>284</v>
      </c>
      <c r="E548" s="421">
        <v>8.4173088322465922E-2</v>
      </c>
      <c r="F548" s="86">
        <v>15154390.754699999</v>
      </c>
      <c r="G548" s="631">
        <v>3.2768225228544084E-2</v>
      </c>
      <c r="H548" s="484">
        <v>0.52014652014652019</v>
      </c>
      <c r="I548" s="7"/>
      <c r="J548"/>
      <c r="K548"/>
      <c r="L548"/>
      <c r="M548"/>
      <c r="N548"/>
      <c r="O548"/>
      <c r="P548"/>
      <c r="Q548"/>
      <c r="R548"/>
      <c r="S548"/>
      <c r="T548"/>
      <c r="U548"/>
      <c r="V548"/>
      <c r="W548"/>
      <c r="X548"/>
      <c r="Y548"/>
    </row>
    <row r="549" spans="1:32" s="27" customFormat="1" x14ac:dyDescent="0.25">
      <c r="A549" s="483" t="s">
        <v>580</v>
      </c>
      <c r="B549" s="424">
        <v>132</v>
      </c>
      <c r="C549" s="86">
        <v>1073100</v>
      </c>
      <c r="D549" s="424">
        <v>80</v>
      </c>
      <c r="E549" s="421">
        <v>2.3710729104919975E-2</v>
      </c>
      <c r="F549" s="86">
        <v>667600</v>
      </c>
      <c r="G549" s="631">
        <v>1.4435464623209192E-3</v>
      </c>
      <c r="H549" s="484">
        <v>0.60606060606060608</v>
      </c>
      <c r="I549" s="7"/>
      <c r="J549"/>
      <c r="K549"/>
      <c r="L549"/>
      <c r="M549"/>
      <c r="N549"/>
      <c r="O549"/>
      <c r="P549"/>
      <c r="Q549"/>
      <c r="R549"/>
      <c r="S549"/>
      <c r="T549"/>
      <c r="U549"/>
      <c r="V549"/>
      <c r="W549"/>
      <c r="X549"/>
      <c r="Y549"/>
    </row>
    <row r="550" spans="1:32" s="27" customFormat="1" x14ac:dyDescent="0.25">
      <c r="A550" s="483" t="s">
        <v>581</v>
      </c>
      <c r="B550" s="424">
        <v>10</v>
      </c>
      <c r="C550" s="86">
        <v>3478700</v>
      </c>
      <c r="D550" s="424">
        <v>3</v>
      </c>
      <c r="E550" s="421">
        <v>8.891523414344991E-4</v>
      </c>
      <c r="F550" s="86">
        <v>1814600</v>
      </c>
      <c r="G550" s="631">
        <v>3.9236959414732479E-3</v>
      </c>
      <c r="H550" s="484">
        <v>0.3</v>
      </c>
      <c r="I550" s="7"/>
      <c r="J550"/>
      <c r="K550"/>
      <c r="L550"/>
      <c r="M550"/>
      <c r="N550"/>
      <c r="O550"/>
      <c r="P550"/>
      <c r="Q550"/>
      <c r="R550"/>
      <c r="S550"/>
      <c r="T550"/>
      <c r="U550"/>
      <c r="V550"/>
      <c r="W550"/>
      <c r="X550"/>
      <c r="Y550"/>
    </row>
    <row r="551" spans="1:32" s="27" customFormat="1" x14ac:dyDescent="0.25">
      <c r="A551" s="483" t="s">
        <v>582</v>
      </c>
      <c r="B551" s="424">
        <v>38</v>
      </c>
      <c r="C551" s="86">
        <v>351000</v>
      </c>
      <c r="D551" s="424">
        <v>23</v>
      </c>
      <c r="E551" s="421">
        <v>6.8168346176644933E-3</v>
      </c>
      <c r="F551" s="86">
        <v>221500</v>
      </c>
      <c r="G551" s="631">
        <v>4.7894778520683582E-4</v>
      </c>
      <c r="H551" s="484">
        <v>0.60526315789473684</v>
      </c>
      <c r="I551" s="7"/>
      <c r="J551"/>
      <c r="K551"/>
      <c r="L551"/>
      <c r="M551"/>
      <c r="N551"/>
      <c r="O551"/>
      <c r="P551"/>
      <c r="Q551"/>
      <c r="R551"/>
      <c r="S551"/>
      <c r="T551"/>
      <c r="U551"/>
      <c r="V551"/>
      <c r="W551"/>
      <c r="X551"/>
      <c r="Y551"/>
    </row>
    <row r="552" spans="1:32" s="27" customFormat="1" x14ac:dyDescent="0.25">
      <c r="A552" s="483" t="s">
        <v>1111</v>
      </c>
      <c r="B552" s="424">
        <v>10</v>
      </c>
      <c r="C552" s="86">
        <v>8629200</v>
      </c>
      <c r="D552" s="424">
        <v>5</v>
      </c>
      <c r="E552" s="421">
        <v>1.4819205690574985E-3</v>
      </c>
      <c r="F552" s="86">
        <v>4477500</v>
      </c>
      <c r="G552" s="631">
        <v>9.6816645971268961E-3</v>
      </c>
      <c r="H552" s="484">
        <v>0.5</v>
      </c>
      <c r="I552" s="7"/>
      <c r="J552"/>
      <c r="K552"/>
      <c r="L552"/>
      <c r="M552"/>
      <c r="N552"/>
      <c r="O552"/>
      <c r="P552"/>
      <c r="Q552"/>
      <c r="R552"/>
      <c r="S552"/>
      <c r="T552"/>
      <c r="U552"/>
      <c r="V552"/>
      <c r="W552"/>
      <c r="X552"/>
      <c r="Y552"/>
    </row>
    <row r="553" spans="1:32" s="27" customFormat="1" x14ac:dyDescent="0.25">
      <c r="A553" s="483" t="s">
        <v>583</v>
      </c>
      <c r="B553" s="424">
        <v>49</v>
      </c>
      <c r="C553" s="86">
        <v>38293181.5</v>
      </c>
      <c r="D553" s="424">
        <v>17</v>
      </c>
      <c r="E553" s="421">
        <v>5.0385299347954953E-3</v>
      </c>
      <c r="F553" s="86">
        <v>16102875</v>
      </c>
      <c r="G553" s="631">
        <v>3.4819125583352269E-2</v>
      </c>
      <c r="H553" s="484">
        <v>0.34693877551020408</v>
      </c>
      <c r="I553" s="7"/>
      <c r="J553"/>
      <c r="K553"/>
      <c r="L553"/>
      <c r="M553"/>
      <c r="N553"/>
      <c r="O553"/>
      <c r="P553"/>
      <c r="Q553"/>
      <c r="R553"/>
      <c r="S553"/>
      <c r="T553"/>
      <c r="U553"/>
      <c r="V553"/>
      <c r="W553"/>
      <c r="X553"/>
      <c r="Y553"/>
    </row>
    <row r="554" spans="1:32" s="27" customFormat="1" x14ac:dyDescent="0.25">
      <c r="A554" s="483" t="s">
        <v>584</v>
      </c>
      <c r="B554" s="424">
        <v>17</v>
      </c>
      <c r="C554" s="86">
        <v>1029100</v>
      </c>
      <c r="D554" s="424">
        <v>11</v>
      </c>
      <c r="E554" s="421">
        <v>3.2602252519264969E-3</v>
      </c>
      <c r="F554" s="86">
        <v>607800</v>
      </c>
      <c r="G554" s="631">
        <v>1.3142413717774936E-3</v>
      </c>
      <c r="H554" s="484">
        <v>0.6470588235294118</v>
      </c>
      <c r="I554" s="7"/>
      <c r="J554"/>
      <c r="K554"/>
      <c r="L554"/>
      <c r="M554"/>
      <c r="N554"/>
      <c r="O554"/>
      <c r="P554"/>
      <c r="Q554"/>
      <c r="R554"/>
      <c r="S554"/>
      <c r="T554"/>
      <c r="U554"/>
      <c r="V554"/>
      <c r="W554"/>
      <c r="X554"/>
      <c r="Y554"/>
    </row>
    <row r="555" spans="1:32" s="27" customFormat="1" x14ac:dyDescent="0.25">
      <c r="A555" s="483" t="s">
        <v>585</v>
      </c>
      <c r="B555" s="424">
        <v>195</v>
      </c>
      <c r="C555" s="86">
        <v>4897251.16</v>
      </c>
      <c r="D555" s="424">
        <v>139</v>
      </c>
      <c r="E555" s="421">
        <v>4.1197391819798458E-2</v>
      </c>
      <c r="F555" s="86">
        <v>3370029</v>
      </c>
      <c r="G555" s="631">
        <v>7.286988377574753E-3</v>
      </c>
      <c r="H555" s="484">
        <v>0.71282051282051284</v>
      </c>
      <c r="I555" s="7"/>
      <c r="J555"/>
      <c r="K555"/>
      <c r="L555"/>
      <c r="M555"/>
      <c r="N555"/>
      <c r="O555"/>
      <c r="P555"/>
      <c r="Q555"/>
      <c r="R555"/>
      <c r="S555"/>
      <c r="T555"/>
      <c r="U555"/>
      <c r="V555"/>
      <c r="W555"/>
      <c r="X555"/>
      <c r="Y555"/>
    </row>
    <row r="556" spans="1:32" s="27" customFormat="1" x14ac:dyDescent="0.25">
      <c r="A556" s="483" t="s">
        <v>1112</v>
      </c>
      <c r="B556" s="424">
        <v>616</v>
      </c>
      <c r="C556" s="86">
        <v>24194864.920000002</v>
      </c>
      <c r="D556" s="424">
        <v>358</v>
      </c>
      <c r="E556" s="421">
        <v>0.10610551274451689</v>
      </c>
      <c r="F556" s="86">
        <v>13649741</v>
      </c>
      <c r="G556" s="631">
        <v>2.9514732372898152E-2</v>
      </c>
      <c r="H556" s="484">
        <v>0.58116883116883122</v>
      </c>
      <c r="I556" s="7"/>
      <c r="J556"/>
      <c r="K556"/>
      <c r="L556"/>
      <c r="M556"/>
      <c r="N556"/>
      <c r="O556"/>
      <c r="P556"/>
      <c r="Q556"/>
      <c r="R556"/>
      <c r="S556"/>
      <c r="T556"/>
      <c r="U556"/>
      <c r="V556"/>
      <c r="W556"/>
      <c r="X556"/>
      <c r="Y556"/>
    </row>
    <row r="557" spans="1:32" s="27" customFormat="1" ht="15.75" thickBot="1" x14ac:dyDescent="0.3">
      <c r="A557" s="485" t="s">
        <v>1116</v>
      </c>
      <c r="B557" s="486">
        <v>5418</v>
      </c>
      <c r="C557" s="487">
        <v>840960869.38000047</v>
      </c>
      <c r="D557" s="486">
        <v>3374</v>
      </c>
      <c r="E557" s="508">
        <v>1</v>
      </c>
      <c r="F557" s="487">
        <v>462472125.0237</v>
      </c>
      <c r="G557" s="508">
        <v>1</v>
      </c>
      <c r="H557" s="508">
        <v>0.62273901808785526</v>
      </c>
      <c r="I557" s="7"/>
      <c r="J557"/>
      <c r="K557"/>
      <c r="L557"/>
      <c r="M557"/>
      <c r="N557"/>
      <c r="O557"/>
      <c r="P557"/>
      <c r="Q557"/>
      <c r="R557"/>
      <c r="S557"/>
      <c r="T557"/>
      <c r="U557"/>
      <c r="V557"/>
      <c r="W557"/>
      <c r="X557"/>
      <c r="Y557"/>
    </row>
    <row r="558" spans="1:32" x14ac:dyDescent="0.25">
      <c r="A558" s="593" t="s">
        <v>381</v>
      </c>
      <c r="B558" s="218"/>
      <c r="C558" s="218"/>
      <c r="D558" s="218"/>
      <c r="E558" s="218"/>
      <c r="F558" s="218"/>
      <c r="G558" s="218"/>
      <c r="H558" s="218"/>
      <c r="J558" s="218"/>
      <c r="K558" s="218"/>
      <c r="L558" s="218"/>
      <c r="M558" s="296"/>
      <c r="N558" s="296"/>
      <c r="O558" s="218"/>
      <c r="P558" s="595"/>
      <c r="Q558" s="598"/>
      <c r="R558" s="598"/>
      <c r="S558" s="598"/>
      <c r="T558" s="68"/>
      <c r="U558" s="68"/>
      <c r="V558" s="68"/>
      <c r="W558" s="68"/>
      <c r="X558" s="68"/>
      <c r="Y558" s="68"/>
      <c r="Z558" s="294"/>
      <c r="AA558" s="297"/>
      <c r="AB558" s="219"/>
      <c r="AC558" s="68"/>
      <c r="AD558" s="68"/>
      <c r="AE558" s="68"/>
      <c r="AF558" s="219"/>
    </row>
    <row r="559" spans="1:32" x14ac:dyDescent="0.25">
      <c r="A559" s="281"/>
      <c r="B559" s="281"/>
      <c r="C559" s="68"/>
      <c r="D559" s="68"/>
      <c r="E559" s="68"/>
      <c r="F559" s="285"/>
      <c r="G559" s="594"/>
      <c r="H559" s="597"/>
      <c r="J559" s="471"/>
      <c r="K559" s="445"/>
      <c r="L559" s="445"/>
      <c r="M559" s="296"/>
      <c r="N559" s="296"/>
      <c r="O559" s="218"/>
      <c r="P559" s="218"/>
      <c r="Q559" s="218"/>
      <c r="R559" s="218"/>
      <c r="S559" s="218"/>
      <c r="T559" s="218"/>
      <c r="U559" s="218"/>
      <c r="V559" s="218"/>
      <c r="W559" s="218"/>
      <c r="X559" s="218"/>
      <c r="Y559" s="218"/>
      <c r="Z559" s="472"/>
      <c r="AA559" s="295"/>
      <c r="AC559" s="68"/>
      <c r="AD559" s="68"/>
      <c r="AE559" s="68"/>
    </row>
    <row r="560" spans="1:32" x14ac:dyDescent="0.25">
      <c r="A560" s="513" t="s">
        <v>593</v>
      </c>
      <c r="B560" s="221"/>
      <c r="C560" s="233"/>
      <c r="D560" s="307"/>
      <c r="E560" s="307"/>
      <c r="F560" s="233"/>
      <c r="G560" s="218"/>
      <c r="H560" s="243"/>
      <c r="I560" s="250"/>
      <c r="J560" s="218"/>
      <c r="K560" s="218"/>
      <c r="L560" s="218"/>
      <c r="M560" s="218"/>
      <c r="N560" s="218"/>
      <c r="O560" s="218"/>
      <c r="V560" s="599"/>
      <c r="W560" s="599"/>
      <c r="X560" s="445"/>
      <c r="Y560" s="595"/>
      <c r="Z560" s="471"/>
      <c r="AA560" s="471"/>
      <c r="AB560" s="68"/>
      <c r="AC560" s="301"/>
      <c r="AD560" s="301"/>
    </row>
    <row r="561" spans="1:31" s="689" customFormat="1" ht="21" x14ac:dyDescent="0.35">
      <c r="A561" s="691" t="s">
        <v>6</v>
      </c>
      <c r="B561" s="691"/>
      <c r="C561" s="678"/>
      <c r="D561" s="678"/>
      <c r="E561" s="679"/>
      <c r="F561" s="679"/>
      <c r="G561" s="679"/>
      <c r="H561" s="680"/>
      <c r="I561" s="681"/>
      <c r="J561" s="682"/>
      <c r="K561" s="683"/>
      <c r="L561" s="684"/>
      <c r="M561" s="684"/>
      <c r="N561" s="678"/>
      <c r="O561" s="678"/>
      <c r="P561" s="678"/>
      <c r="Q561" s="678"/>
      <c r="R561" s="678"/>
      <c r="S561" s="678"/>
      <c r="T561" s="678"/>
      <c r="U561" s="678"/>
      <c r="V561" s="678"/>
      <c r="W561" s="678"/>
      <c r="X561" s="678"/>
      <c r="Y561" s="678"/>
      <c r="Z561" s="678"/>
      <c r="AA561" s="678"/>
      <c r="AB561" s="685"/>
      <c r="AC561" s="686"/>
      <c r="AD561" s="687"/>
      <c r="AE561" s="688"/>
    </row>
    <row r="562" spans="1:31" ht="21" x14ac:dyDescent="0.35">
      <c r="A562" s="277"/>
      <c r="B562" s="221"/>
      <c r="C562" s="316"/>
      <c r="D562" s="316"/>
      <c r="E562" s="286"/>
      <c r="F562" s="314"/>
      <c r="G562" s="317"/>
      <c r="H562" s="68"/>
      <c r="I562" s="68"/>
      <c r="J562" s="68"/>
      <c r="K562" s="68"/>
      <c r="L562" s="68"/>
      <c r="M562" s="68"/>
      <c r="N562" s="216"/>
      <c r="O562" s="216"/>
      <c r="P562" s="216"/>
      <c r="Q562" s="216"/>
      <c r="R562" s="216"/>
      <c r="S562" s="216"/>
      <c r="T562" s="216"/>
      <c r="U562" s="216"/>
      <c r="V562" s="216"/>
      <c r="W562" s="216"/>
      <c r="X562" s="216"/>
      <c r="AC562" s="301"/>
      <c r="AD562" s="301"/>
    </row>
    <row r="563" spans="1:31" x14ac:dyDescent="0.25">
      <c r="A563" s="218"/>
      <c r="B563" s="270" t="s">
        <v>600</v>
      </c>
      <c r="C563" s="270" t="s">
        <v>1114</v>
      </c>
      <c r="D563" s="270" t="s">
        <v>1043</v>
      </c>
      <c r="E563" s="234"/>
      <c r="F563" s="234"/>
      <c r="G563" s="234"/>
      <c r="H563" s="234"/>
      <c r="I563" s="218"/>
      <c r="J563" s="218"/>
      <c r="K563" s="218"/>
      <c r="L563" s="218"/>
      <c r="M563" s="218"/>
      <c r="N563" s="218"/>
      <c r="O563" s="218"/>
      <c r="P563" s="218"/>
      <c r="Q563" s="218"/>
      <c r="R563" s="218"/>
      <c r="S563" s="218"/>
      <c r="T563" s="218"/>
      <c r="U563" s="218"/>
      <c r="V563" s="218"/>
      <c r="W563" s="218"/>
      <c r="X563" s="218"/>
      <c r="AC563" s="301"/>
      <c r="AD563" s="301"/>
    </row>
    <row r="564" spans="1:31" ht="40.5" x14ac:dyDescent="0.35">
      <c r="A564" s="218"/>
      <c r="B564" s="473" t="s">
        <v>553</v>
      </c>
      <c r="C564" s="86">
        <v>525699560.00900072</v>
      </c>
      <c r="D564" s="86">
        <v>51845900</v>
      </c>
      <c r="E564" s="491"/>
      <c r="F564" s="285"/>
      <c r="G564" s="285"/>
      <c r="H564" s="285"/>
      <c r="I564" s="285"/>
      <c r="J564" s="285"/>
      <c r="K564" s="285"/>
      <c r="L564" s="285"/>
      <c r="M564" s="277"/>
      <c r="N564" s="277"/>
      <c r="O564" s="277"/>
      <c r="P564" s="277"/>
      <c r="Q564" s="277"/>
      <c r="R564" s="277"/>
      <c r="S564" s="277"/>
      <c r="T564" s="277"/>
      <c r="U564" s="216"/>
      <c r="V564" s="216"/>
      <c r="W564" s="216"/>
      <c r="AB564" s="301"/>
      <c r="AC564" s="301"/>
    </row>
    <row r="565" spans="1:31" ht="39" x14ac:dyDescent="0.25">
      <c r="A565" s="218"/>
      <c r="B565" s="473" t="s">
        <v>554</v>
      </c>
      <c r="C565" s="86">
        <v>3935</v>
      </c>
      <c r="D565" s="86">
        <v>156</v>
      </c>
      <c r="E565" s="493"/>
      <c r="F565" s="218"/>
      <c r="G565" s="218"/>
      <c r="H565" s="218"/>
      <c r="I565" s="218"/>
      <c r="J565" s="218"/>
      <c r="K565" s="218"/>
      <c r="L565" s="218"/>
      <c r="M565" s="231"/>
      <c r="N565" s="218"/>
      <c r="O565" s="218"/>
      <c r="P565" s="218"/>
      <c r="Q565" s="218"/>
      <c r="R565" s="218"/>
      <c r="S565" s="218"/>
      <c r="T565" s="218"/>
      <c r="U565" s="218"/>
      <c r="V565" s="218"/>
      <c r="W565" s="218"/>
      <c r="AB565" s="301"/>
      <c r="AC565" s="301"/>
    </row>
    <row r="566" spans="1:31" x14ac:dyDescent="0.25">
      <c r="A566" s="218"/>
      <c r="B566" s="473" t="s">
        <v>1019</v>
      </c>
      <c r="C566" s="495">
        <v>87.348970646933026</v>
      </c>
      <c r="D566" s="495">
        <v>8.6145896663605495</v>
      </c>
      <c r="E566" s="234"/>
      <c r="F566" s="234"/>
      <c r="G566" s="234"/>
      <c r="H566" s="218"/>
      <c r="I566" s="218"/>
      <c r="J566" s="218"/>
      <c r="K566" s="218"/>
      <c r="L566" s="218"/>
      <c r="M566" s="68"/>
      <c r="N566" s="218"/>
      <c r="O566" s="218"/>
      <c r="P566" s="218"/>
      <c r="Q566" s="218"/>
      <c r="R566" s="218"/>
      <c r="S566" s="218"/>
      <c r="T566" s="218"/>
      <c r="U566" s="218"/>
      <c r="V566" s="218"/>
      <c r="W566" s="218"/>
      <c r="AB566" s="301"/>
      <c r="AC566" s="301"/>
    </row>
    <row r="567" spans="1:31" ht="26.25" x14ac:dyDescent="0.25">
      <c r="A567" s="218"/>
      <c r="B567" s="473" t="s">
        <v>592</v>
      </c>
      <c r="C567" s="646">
        <v>0.61350171499844086</v>
      </c>
      <c r="D567" s="501">
        <v>0.69333333333333336</v>
      </c>
      <c r="E567" s="234"/>
      <c r="F567" s="645"/>
      <c r="G567" s="234"/>
      <c r="H567" s="234"/>
      <c r="I567" s="218"/>
      <c r="J567" s="218"/>
      <c r="K567" s="218"/>
      <c r="L567" s="218"/>
      <c r="M567" s="218"/>
      <c r="N567" s="471"/>
      <c r="O567" s="218"/>
      <c r="P567" s="218"/>
      <c r="Q567" s="218"/>
      <c r="R567" s="218"/>
      <c r="S567" s="218"/>
      <c r="T567" s="218"/>
      <c r="U567" s="218"/>
      <c r="V567" s="218"/>
      <c r="W567" s="218"/>
      <c r="X567" s="218"/>
      <c r="AC567" s="301"/>
      <c r="AD567" s="301"/>
    </row>
    <row r="568" spans="1:31" x14ac:dyDescent="0.25">
      <c r="A568" s="218"/>
      <c r="B568" s="725" t="s">
        <v>381</v>
      </c>
      <c r="C568" s="726"/>
      <c r="D568" s="218"/>
      <c r="E568" s="234"/>
      <c r="F568" s="234"/>
      <c r="G568" s="234"/>
      <c r="H568" s="234"/>
      <c r="I568" s="218"/>
      <c r="J568" s="218"/>
      <c r="K568" s="218"/>
      <c r="L568" s="218"/>
      <c r="M568" s="218"/>
      <c r="N568" s="471"/>
      <c r="O568" s="218"/>
      <c r="P568" s="231"/>
      <c r="Q568" s="218"/>
      <c r="R568" s="218"/>
      <c r="S568" s="218"/>
      <c r="T568" s="218"/>
      <c r="U568" s="218"/>
      <c r="V568" s="218"/>
      <c r="W568" s="218"/>
      <c r="X568" s="218"/>
      <c r="AC568" s="301"/>
      <c r="AD568" s="301"/>
    </row>
    <row r="569" spans="1:31" x14ac:dyDescent="0.25">
      <c r="A569" s="218"/>
      <c r="E569" s="234"/>
      <c r="F569" s="234"/>
      <c r="G569" s="234"/>
      <c r="H569" s="234"/>
      <c r="I569" s="218"/>
      <c r="J569" s="218"/>
      <c r="K569" s="218"/>
      <c r="L569" s="218"/>
      <c r="M569" s="218"/>
      <c r="N569" s="283"/>
      <c r="O569" s="218"/>
      <c r="P569" s="231"/>
      <c r="Q569" s="218"/>
      <c r="R569" s="218"/>
      <c r="S569" s="218"/>
      <c r="T569" s="218"/>
      <c r="U569" s="218"/>
      <c r="V569" s="218"/>
      <c r="W569" s="218"/>
      <c r="X569" s="218"/>
      <c r="AC569" s="303"/>
      <c r="AD569" s="303"/>
    </row>
    <row r="570" spans="1:31" x14ac:dyDescent="0.25">
      <c r="A570" s="513" t="s">
        <v>593</v>
      </c>
      <c r="E570" s="306"/>
      <c r="F570" s="302"/>
      <c r="G570" s="218"/>
      <c r="H570" s="218"/>
      <c r="I570" s="218"/>
      <c r="J570" s="218"/>
      <c r="K570" s="218"/>
      <c r="L570" s="218"/>
      <c r="M570" s="218"/>
      <c r="N570" s="293"/>
      <c r="O570" s="218"/>
      <c r="P570" s="245"/>
      <c r="Q570" s="218"/>
      <c r="R570" s="218"/>
      <c r="S570" s="218"/>
      <c r="T570" s="218"/>
      <c r="U570" s="218"/>
      <c r="V570" s="218"/>
      <c r="W570" s="218"/>
      <c r="X570" s="218"/>
      <c r="AC570" s="303"/>
      <c r="AD570" s="303"/>
    </row>
    <row r="571" spans="1:31" x14ac:dyDescent="0.25">
      <c r="A571" s="218"/>
      <c r="B571" s="218"/>
      <c r="C571" s="218"/>
      <c r="D571" s="218"/>
      <c r="E571" s="218"/>
      <c r="F571" s="218"/>
      <c r="G571" s="218"/>
      <c r="H571" s="218"/>
      <c r="I571" s="218"/>
      <c r="J571" s="218"/>
      <c r="K571" s="218"/>
      <c r="L571" s="218"/>
      <c r="M571" s="218"/>
      <c r="N571" s="293"/>
      <c r="O571" s="218"/>
      <c r="P571" s="218"/>
      <c r="Q571" s="218"/>
      <c r="R571" s="218"/>
      <c r="S571" s="218"/>
      <c r="T571" s="218"/>
      <c r="U571" s="218"/>
      <c r="V571" s="218"/>
      <c r="W571" s="218"/>
      <c r="X571" s="218"/>
      <c r="AC571" s="303"/>
      <c r="AD571" s="303"/>
    </row>
    <row r="572" spans="1:31" s="689" customFormat="1" ht="21" x14ac:dyDescent="0.35">
      <c r="A572" s="691" t="s">
        <v>1121</v>
      </c>
      <c r="B572" s="691"/>
      <c r="C572" s="678"/>
      <c r="D572" s="678"/>
      <c r="E572" s="679"/>
      <c r="F572" s="679"/>
      <c r="G572" s="679"/>
      <c r="H572" s="680"/>
      <c r="I572" s="681"/>
      <c r="J572" s="682"/>
      <c r="K572" s="683"/>
      <c r="L572" s="684"/>
      <c r="M572" s="684"/>
      <c r="N572" s="678"/>
      <c r="O572" s="678"/>
      <c r="P572" s="678"/>
      <c r="Q572" s="678"/>
      <c r="R572" s="678"/>
      <c r="S572" s="678"/>
      <c r="T572" s="678"/>
      <c r="U572" s="678"/>
      <c r="V572" s="678"/>
      <c r="W572" s="678"/>
      <c r="X572" s="678"/>
      <c r="Y572" s="678"/>
      <c r="Z572" s="678"/>
      <c r="AA572" s="678"/>
      <c r="AB572" s="685"/>
      <c r="AC572" s="686"/>
      <c r="AD572" s="687"/>
      <c r="AE572" s="688"/>
    </row>
    <row r="573" spans="1:31" ht="15.75" thickBot="1" x14ac:dyDescent="0.3">
      <c r="A573" s="218"/>
      <c r="B573" s="218"/>
      <c r="C573" s="218"/>
      <c r="D573" s="218"/>
      <c r="E573" s="218"/>
      <c r="F573" s="218"/>
      <c r="G573" s="218"/>
      <c r="H573" s="218"/>
      <c r="I573" s="218"/>
      <c r="J573" s="218"/>
      <c r="K573" s="218"/>
      <c r="L573" s="218"/>
      <c r="M573" s="218"/>
      <c r="N573" s="231"/>
      <c r="O573" s="296"/>
      <c r="P573" s="296"/>
      <c r="Q573" s="296"/>
      <c r="R573" s="218"/>
      <c r="S573" s="218"/>
      <c r="T573" s="218"/>
      <c r="U573" s="68"/>
      <c r="V573" s="68"/>
      <c r="W573" s="68"/>
      <c r="X573" s="68"/>
      <c r="Y573" s="68"/>
      <c r="Z573" s="219"/>
      <c r="AA573" s="219"/>
      <c r="AB573" s="219"/>
      <c r="AC573" s="294"/>
      <c r="AD573" s="294"/>
    </row>
    <row r="574" spans="1:31" s="27" customFormat="1" ht="45" x14ac:dyDescent="0.25">
      <c r="A574" s="476" t="s">
        <v>1009</v>
      </c>
      <c r="B574" s="477" t="s">
        <v>992</v>
      </c>
      <c r="C574" s="478" t="s">
        <v>993</v>
      </c>
      <c r="D574" s="479" t="s">
        <v>609</v>
      </c>
      <c r="E574" s="479" t="s">
        <v>994</v>
      </c>
      <c r="F574" s="480" t="s">
        <v>1010</v>
      </c>
      <c r="G574" s="480" t="s">
        <v>996</v>
      </c>
      <c r="H574" s="481" t="s">
        <v>997</v>
      </c>
      <c r="I574" s="7"/>
      <c r="J574" s="482"/>
      <c r="K574"/>
      <c r="L574"/>
      <c r="M574"/>
      <c r="N574"/>
      <c r="O574"/>
      <c r="P574"/>
      <c r="Q574"/>
      <c r="R574"/>
      <c r="S574"/>
      <c r="T574"/>
      <c r="U574"/>
      <c r="V574"/>
      <c r="W574"/>
      <c r="X574"/>
      <c r="Y574"/>
    </row>
    <row r="575" spans="1:31" s="27" customFormat="1" x14ac:dyDescent="0.25">
      <c r="A575" s="483" t="s">
        <v>560</v>
      </c>
      <c r="B575" s="424">
        <v>303</v>
      </c>
      <c r="C575" s="86">
        <v>16187700</v>
      </c>
      <c r="D575" s="424">
        <v>178</v>
      </c>
      <c r="E575" s="421">
        <v>4.5235069885641674E-2</v>
      </c>
      <c r="F575" s="86">
        <v>3651500</v>
      </c>
      <c r="G575" s="631">
        <v>6.9459826063721407E-3</v>
      </c>
      <c r="H575" s="484">
        <v>0.58745874587458746</v>
      </c>
      <c r="I575" s="7"/>
      <c r="J575"/>
      <c r="K575"/>
      <c r="L575"/>
      <c r="M575"/>
      <c r="N575"/>
      <c r="O575"/>
      <c r="P575"/>
      <c r="Q575"/>
      <c r="R575"/>
      <c r="S575"/>
      <c r="T575"/>
      <c r="U575"/>
      <c r="V575"/>
      <c r="W575"/>
      <c r="X575"/>
      <c r="Y575"/>
    </row>
    <row r="576" spans="1:31" s="27" customFormat="1" x14ac:dyDescent="0.25">
      <c r="A576" s="483" t="s">
        <v>561</v>
      </c>
      <c r="B576" s="424">
        <v>1816</v>
      </c>
      <c r="C576" s="86">
        <v>396429096.55000001</v>
      </c>
      <c r="D576" s="424">
        <v>836</v>
      </c>
      <c r="E576" s="421">
        <v>0.21245235069885643</v>
      </c>
      <c r="F576" s="86">
        <v>162725143.08400005</v>
      </c>
      <c r="G576" s="631">
        <v>0.30954019265531485</v>
      </c>
      <c r="H576" s="484">
        <v>0.46035242290748901</v>
      </c>
      <c r="I576" s="7"/>
      <c r="J576"/>
      <c r="K576"/>
      <c r="L576"/>
      <c r="M576"/>
      <c r="N576"/>
      <c r="O576"/>
      <c r="P576"/>
      <c r="Q576"/>
      <c r="R576"/>
      <c r="S576"/>
      <c r="T576"/>
      <c r="U576"/>
      <c r="V576"/>
      <c r="W576"/>
      <c r="X576"/>
      <c r="Y576"/>
    </row>
    <row r="577" spans="1:25" s="27" customFormat="1" x14ac:dyDescent="0.25">
      <c r="A577" s="483" t="s">
        <v>562</v>
      </c>
      <c r="B577" s="424">
        <v>114</v>
      </c>
      <c r="C577" s="86">
        <v>35926850.989999995</v>
      </c>
      <c r="D577" s="424">
        <v>68</v>
      </c>
      <c r="E577" s="421">
        <v>1.7280813214739517E-2</v>
      </c>
      <c r="F577" s="86">
        <v>24211640</v>
      </c>
      <c r="G577" s="631">
        <v>4.6056040068942615E-2</v>
      </c>
      <c r="H577" s="484">
        <v>0.59649122807017541</v>
      </c>
      <c r="I577" s="7"/>
      <c r="J577"/>
      <c r="K577" s="443"/>
      <c r="L577"/>
      <c r="M577"/>
      <c r="N577"/>
      <c r="O577"/>
      <c r="P577"/>
      <c r="Q577"/>
      <c r="R577"/>
      <c r="S577"/>
      <c r="T577"/>
      <c r="U577"/>
      <c r="V577"/>
      <c r="W577"/>
      <c r="X577"/>
      <c r="Y577"/>
    </row>
    <row r="578" spans="1:25" s="27" customFormat="1" x14ac:dyDescent="0.25">
      <c r="A578" s="483" t="s">
        <v>865</v>
      </c>
      <c r="B578" s="424">
        <v>3100</v>
      </c>
      <c r="C578" s="86">
        <v>59544980.519999996</v>
      </c>
      <c r="D578" s="424">
        <v>2139</v>
      </c>
      <c r="E578" s="421">
        <v>0.54358322744599741</v>
      </c>
      <c r="F578" s="86">
        <v>30657659.925000001</v>
      </c>
      <c r="G578" s="631">
        <v>5.8317834476549972E-2</v>
      </c>
      <c r="H578" s="484">
        <v>0.69</v>
      </c>
      <c r="I578" s="7"/>
      <c r="J578"/>
      <c r="K578" s="443"/>
      <c r="L578"/>
      <c r="M578"/>
      <c r="N578"/>
      <c r="O578"/>
      <c r="P578"/>
      <c r="Q578"/>
      <c r="R578"/>
      <c r="S578"/>
      <c r="T578"/>
      <c r="U578"/>
      <c r="V578"/>
      <c r="W578"/>
      <c r="X578"/>
      <c r="Y578"/>
    </row>
    <row r="579" spans="1:25" s="27" customFormat="1" x14ac:dyDescent="0.25">
      <c r="A579" s="483" t="s">
        <v>866</v>
      </c>
      <c r="B579" s="424">
        <v>476</v>
      </c>
      <c r="C579" s="86">
        <v>228012472.53999999</v>
      </c>
      <c r="D579" s="424">
        <v>318</v>
      </c>
      <c r="E579" s="421">
        <v>8.081321473951715E-2</v>
      </c>
      <c r="F579" s="86">
        <v>140657211</v>
      </c>
      <c r="G579" s="631">
        <v>0.26756197208457239</v>
      </c>
      <c r="H579" s="484">
        <v>0.66806722689075626</v>
      </c>
      <c r="I579" s="7"/>
      <c r="J579"/>
      <c r="K579" s="443"/>
      <c r="L579"/>
      <c r="M579"/>
      <c r="N579"/>
      <c r="O579"/>
      <c r="P579"/>
      <c r="Q579"/>
      <c r="R579"/>
      <c r="S579"/>
      <c r="T579"/>
      <c r="U579"/>
      <c r="V579"/>
      <c r="W579"/>
      <c r="X579"/>
      <c r="Y579"/>
    </row>
    <row r="580" spans="1:25" s="27" customFormat="1" x14ac:dyDescent="0.25">
      <c r="A580" s="483" t="s">
        <v>565</v>
      </c>
      <c r="B580" s="424">
        <v>605</v>
      </c>
      <c r="C580" s="86">
        <v>347072629.06000006</v>
      </c>
      <c r="D580" s="424">
        <v>396</v>
      </c>
      <c r="E580" s="421">
        <v>0.10063532401524777</v>
      </c>
      <c r="F580" s="86">
        <v>163796406</v>
      </c>
      <c r="G580" s="631">
        <v>0.31157797810824844</v>
      </c>
      <c r="H580" s="484">
        <v>0.65454545454545454</v>
      </c>
      <c r="I580" s="7"/>
      <c r="J580"/>
      <c r="K580" s="443"/>
      <c r="L580"/>
      <c r="M580"/>
      <c r="N580"/>
      <c r="O580"/>
      <c r="P580"/>
      <c r="Q580"/>
      <c r="R580"/>
      <c r="S580"/>
      <c r="T580"/>
      <c r="U580"/>
      <c r="V580"/>
      <c r="W580"/>
      <c r="X580"/>
      <c r="Y580"/>
    </row>
    <row r="581" spans="1:25" s="27" customFormat="1" ht="15.75" thickBot="1" x14ac:dyDescent="0.3">
      <c r="A581" s="485" t="s">
        <v>337</v>
      </c>
      <c r="B581" s="486">
        <v>6414</v>
      </c>
      <c r="C581" s="487">
        <v>1083173729.6599998</v>
      </c>
      <c r="D581" s="487">
        <v>3935</v>
      </c>
      <c r="E581" s="508">
        <v>1</v>
      </c>
      <c r="F581" s="487">
        <v>525699560.00899982</v>
      </c>
      <c r="G581" s="508">
        <v>1</v>
      </c>
      <c r="H581" s="508">
        <v>0.61350171499844086</v>
      </c>
      <c r="I581" s="7"/>
      <c r="J581"/>
      <c r="K581" s="443"/>
      <c r="L581"/>
      <c r="M581"/>
      <c r="N581"/>
      <c r="O581"/>
      <c r="P581"/>
      <c r="Q581"/>
      <c r="R581"/>
      <c r="S581"/>
      <c r="T581"/>
      <c r="U581"/>
      <c r="V581"/>
      <c r="W581"/>
      <c r="X581"/>
      <c r="Y581"/>
    </row>
    <row r="582" spans="1:25" s="27" customFormat="1" ht="15.75" thickBot="1" x14ac:dyDescent="0.3">
      <c r="A582"/>
      <c r="B582"/>
      <c r="C582"/>
      <c r="D582"/>
      <c r="E582"/>
      <c r="F582"/>
      <c r="G582"/>
      <c r="H582"/>
      <c r="I582" s="7"/>
      <c r="J582"/>
      <c r="K582"/>
      <c r="L582"/>
      <c r="M582"/>
      <c r="N582"/>
      <c r="O582"/>
      <c r="P582"/>
      <c r="Q582"/>
      <c r="R582"/>
      <c r="S582"/>
      <c r="T582"/>
      <c r="U582"/>
      <c r="V582"/>
      <c r="W582"/>
      <c r="X582"/>
      <c r="Y582"/>
    </row>
    <row r="583" spans="1:25" s="27" customFormat="1" ht="45" x14ac:dyDescent="0.25">
      <c r="A583" s="489" t="s">
        <v>1011</v>
      </c>
      <c r="B583" s="477" t="s">
        <v>992</v>
      </c>
      <c r="C583" s="478" t="s">
        <v>993</v>
      </c>
      <c r="D583" s="479" t="s">
        <v>609</v>
      </c>
      <c r="E583" s="479" t="s">
        <v>994</v>
      </c>
      <c r="F583" s="480" t="s">
        <v>995</v>
      </c>
      <c r="G583" s="480" t="s">
        <v>996</v>
      </c>
      <c r="H583" s="481" t="s">
        <v>997</v>
      </c>
      <c r="I583" s="7"/>
      <c r="J583"/>
      <c r="K583"/>
      <c r="L583"/>
      <c r="M583"/>
      <c r="N583"/>
      <c r="O583"/>
      <c r="P583"/>
      <c r="Q583"/>
      <c r="R583"/>
      <c r="S583"/>
      <c r="T583"/>
      <c r="U583"/>
      <c r="V583"/>
      <c r="W583"/>
      <c r="X583"/>
      <c r="Y583"/>
    </row>
    <row r="584" spans="1:25" s="27" customFormat="1" x14ac:dyDescent="0.25">
      <c r="A584" s="483" t="s">
        <v>1012</v>
      </c>
      <c r="B584" s="424">
        <v>1407</v>
      </c>
      <c r="C584" s="86">
        <v>146627852.84999999</v>
      </c>
      <c r="D584" s="424">
        <v>637</v>
      </c>
      <c r="E584" s="421">
        <v>0.16878643349231584</v>
      </c>
      <c r="F584" s="86">
        <v>56072825.178999953</v>
      </c>
      <c r="G584" s="421">
        <v>0.11358889725379444</v>
      </c>
      <c r="H584" s="484">
        <v>0.45273631840796019</v>
      </c>
      <c r="I584" s="7"/>
      <c r="J584"/>
      <c r="K584"/>
      <c r="L584"/>
      <c r="M584"/>
      <c r="N584"/>
      <c r="O584"/>
      <c r="P584"/>
      <c r="Q584"/>
      <c r="R584"/>
      <c r="S584"/>
      <c r="T584"/>
      <c r="U584"/>
      <c r="V584"/>
      <c r="W584"/>
      <c r="X584"/>
      <c r="Y584"/>
    </row>
    <row r="585" spans="1:25" s="27" customFormat="1" x14ac:dyDescent="0.25">
      <c r="A585" s="483" t="s">
        <v>1013</v>
      </c>
      <c r="B585" s="424">
        <v>13</v>
      </c>
      <c r="C585" s="86">
        <v>6843800</v>
      </c>
      <c r="D585" s="424">
        <v>7</v>
      </c>
      <c r="E585" s="421">
        <v>1.8547959724430313E-3</v>
      </c>
      <c r="F585" s="86">
        <v>585100</v>
      </c>
      <c r="G585" s="421">
        <v>1.1852597683643313E-3</v>
      </c>
      <c r="H585" s="484">
        <v>0.53846153846153844</v>
      </c>
      <c r="I585" s="7"/>
      <c r="J585"/>
      <c r="K585"/>
      <c r="L585"/>
      <c r="M585"/>
      <c r="N585"/>
      <c r="O585"/>
      <c r="P585"/>
      <c r="Q585"/>
      <c r="R585"/>
      <c r="S585"/>
      <c r="T585"/>
      <c r="U585"/>
      <c r="V585"/>
      <c r="W585"/>
      <c r="X585"/>
      <c r="Y585"/>
    </row>
    <row r="586" spans="1:25" s="27" customFormat="1" x14ac:dyDescent="0.25">
      <c r="A586" s="483" t="s">
        <v>1014</v>
      </c>
      <c r="B586" s="424">
        <v>3512</v>
      </c>
      <c r="C586" s="86">
        <v>442940413.36000001</v>
      </c>
      <c r="D586" s="424">
        <v>2328</v>
      </c>
      <c r="E586" s="421">
        <v>0.61685214626391094</v>
      </c>
      <c r="F586" s="86">
        <v>207461165.90899971</v>
      </c>
      <c r="G586" s="421">
        <v>0.42026213202853374</v>
      </c>
      <c r="H586" s="484">
        <v>0.66287015945330297</v>
      </c>
      <c r="I586" s="7"/>
      <c r="J586"/>
      <c r="K586"/>
      <c r="L586"/>
      <c r="M586"/>
      <c r="N586"/>
      <c r="O586"/>
      <c r="P586"/>
      <c r="Q586"/>
      <c r="R586"/>
      <c r="S586"/>
      <c r="T586"/>
      <c r="U586"/>
      <c r="V586"/>
      <c r="W586"/>
      <c r="X586"/>
      <c r="Y586"/>
    </row>
    <row r="587" spans="1:25" s="27" customFormat="1" x14ac:dyDescent="0.25">
      <c r="A587" s="483" t="s">
        <v>1015</v>
      </c>
      <c r="B587" s="424">
        <v>994</v>
      </c>
      <c r="C587" s="86">
        <v>296415699.55999994</v>
      </c>
      <c r="D587" s="424">
        <v>651</v>
      </c>
      <c r="E587" s="421">
        <v>0.17249602543720191</v>
      </c>
      <c r="F587" s="86">
        <v>139427899.26099998</v>
      </c>
      <c r="G587" s="421">
        <v>0.28244450449772374</v>
      </c>
      <c r="H587" s="484">
        <v>0.65492957746478875</v>
      </c>
      <c r="I587" s="7"/>
      <c r="J587"/>
      <c r="K587"/>
      <c r="L587"/>
      <c r="M587"/>
      <c r="N587"/>
      <c r="O587"/>
      <c r="P587"/>
      <c r="Q587"/>
      <c r="R587"/>
      <c r="S587"/>
      <c r="T587"/>
      <c r="U587"/>
      <c r="V587"/>
      <c r="W587"/>
      <c r="X587"/>
      <c r="Y587"/>
    </row>
    <row r="588" spans="1:25" s="27" customFormat="1" x14ac:dyDescent="0.25">
      <c r="A588" s="483" t="s">
        <v>1016</v>
      </c>
      <c r="B588" s="424">
        <v>249</v>
      </c>
      <c r="C588" s="86">
        <v>136340563.88999999</v>
      </c>
      <c r="D588" s="424">
        <v>151</v>
      </c>
      <c r="E588" s="421">
        <v>4.0010598834128247E-2</v>
      </c>
      <c r="F588" s="86">
        <v>90100069.659999996</v>
      </c>
      <c r="G588" s="421">
        <v>0.18251920645158384</v>
      </c>
      <c r="H588" s="484">
        <v>0.60642570281124497</v>
      </c>
      <c r="I588" s="7"/>
      <c r="J588"/>
      <c r="K588"/>
      <c r="L588"/>
      <c r="M588"/>
      <c r="N588"/>
      <c r="O588"/>
      <c r="P588"/>
      <c r="Q588"/>
      <c r="R588"/>
      <c r="S588"/>
      <c r="T588"/>
      <c r="U588"/>
      <c r="V588"/>
      <c r="W588"/>
      <c r="X588"/>
      <c r="Y588"/>
    </row>
    <row r="589" spans="1:25" s="27" customFormat="1" ht="15.75" thickBot="1" x14ac:dyDescent="0.3">
      <c r="A589" s="485" t="s">
        <v>337</v>
      </c>
      <c r="B589" s="486">
        <v>6175</v>
      </c>
      <c r="C589" s="486">
        <v>1029168329.66</v>
      </c>
      <c r="D589" s="486">
        <v>3774</v>
      </c>
      <c r="E589" s="488">
        <v>1</v>
      </c>
      <c r="F589" s="486">
        <v>493647060.00899959</v>
      </c>
      <c r="G589" s="488">
        <v>1.0000000000000002</v>
      </c>
      <c r="H589" s="488">
        <v>0.61117408906882587</v>
      </c>
      <c r="I589" s="7"/>
      <c r="J589"/>
      <c r="K589"/>
      <c r="L589"/>
      <c r="M589"/>
      <c r="N589"/>
      <c r="O589"/>
      <c r="P589"/>
      <c r="Q589"/>
      <c r="R589"/>
      <c r="S589"/>
      <c r="T589"/>
      <c r="U589"/>
      <c r="V589"/>
      <c r="W589"/>
      <c r="X589"/>
      <c r="Y589"/>
    </row>
    <row r="590" spans="1:25" s="27" customFormat="1" ht="15.75" thickBot="1" x14ac:dyDescent="0.3">
      <c r="A590"/>
      <c r="B590"/>
      <c r="C590"/>
      <c r="D590"/>
      <c r="E590"/>
      <c r="F590"/>
      <c r="G590" s="490"/>
      <c r="H590"/>
      <c r="I590" s="7"/>
      <c r="J590"/>
      <c r="K590"/>
      <c r="L590"/>
      <c r="M590"/>
      <c r="N590"/>
      <c r="O590"/>
      <c r="P590"/>
      <c r="Q590"/>
      <c r="R590"/>
      <c r="S590"/>
      <c r="T590"/>
      <c r="U590"/>
      <c r="V590"/>
      <c r="W590"/>
      <c r="X590"/>
      <c r="Y590"/>
    </row>
    <row r="591" spans="1:25" s="27" customFormat="1" ht="45" x14ac:dyDescent="0.25">
      <c r="A591" s="489" t="s">
        <v>1017</v>
      </c>
      <c r="B591" s="477" t="s">
        <v>992</v>
      </c>
      <c r="C591" s="478" t="s">
        <v>993</v>
      </c>
      <c r="D591" s="479" t="s">
        <v>609</v>
      </c>
      <c r="E591" s="479" t="s">
        <v>994</v>
      </c>
      <c r="F591" s="480" t="s">
        <v>995</v>
      </c>
      <c r="G591" s="480" t="s">
        <v>996</v>
      </c>
      <c r="H591" s="481" t="s">
        <v>997</v>
      </c>
      <c r="I591" s="7"/>
      <c r="J591"/>
      <c r="K591"/>
      <c r="L591"/>
      <c r="M591"/>
      <c r="N591"/>
      <c r="O591"/>
      <c r="P591"/>
      <c r="Q591"/>
      <c r="R591"/>
      <c r="S591"/>
      <c r="T591"/>
      <c r="U591"/>
      <c r="V591"/>
      <c r="W591"/>
      <c r="X591"/>
      <c r="Y591"/>
    </row>
    <row r="592" spans="1:25" s="27" customFormat="1" x14ac:dyDescent="0.25">
      <c r="A592" s="483" t="s">
        <v>986</v>
      </c>
      <c r="B592" s="424">
        <v>4180</v>
      </c>
      <c r="C592" s="86">
        <v>78151481.949999988</v>
      </c>
      <c r="D592" s="424">
        <v>2934</v>
      </c>
      <c r="E592" s="421">
        <v>0.74675489946551288</v>
      </c>
      <c r="F592" s="86">
        <v>40616230.819400057</v>
      </c>
      <c r="G592" s="421">
        <v>7.7261298865657607E-2</v>
      </c>
      <c r="H592" s="484">
        <v>0.70191387559808616</v>
      </c>
      <c r="I592" s="7"/>
      <c r="J592"/>
      <c r="K592"/>
      <c r="L592"/>
      <c r="M592"/>
      <c r="N592"/>
      <c r="O592"/>
      <c r="P592"/>
      <c r="Q592"/>
      <c r="R592"/>
      <c r="S592"/>
      <c r="T592"/>
      <c r="U592"/>
      <c r="V592"/>
      <c r="W592"/>
      <c r="X592"/>
      <c r="Y592"/>
    </row>
    <row r="593" spans="1:25" s="27" customFormat="1" x14ac:dyDescent="0.25">
      <c r="A593" s="483" t="s">
        <v>987</v>
      </c>
      <c r="B593" s="424">
        <v>819</v>
      </c>
      <c r="C593" s="86">
        <v>69985804.230000004</v>
      </c>
      <c r="D593" s="424">
        <v>448</v>
      </c>
      <c r="E593" s="421">
        <v>0.11402392466276406</v>
      </c>
      <c r="F593" s="86">
        <v>30778144.589600001</v>
      </c>
      <c r="G593" s="421">
        <v>5.8547023682258878E-2</v>
      </c>
      <c r="H593" s="484">
        <v>0.54700854700854706</v>
      </c>
      <c r="I593" s="7"/>
      <c r="J593"/>
      <c r="K593"/>
      <c r="L593"/>
      <c r="M593"/>
      <c r="N593"/>
      <c r="O593"/>
      <c r="P593"/>
      <c r="Q593"/>
      <c r="R593"/>
      <c r="S593"/>
      <c r="T593"/>
      <c r="U593"/>
      <c r="V593"/>
      <c r="W593"/>
      <c r="X593"/>
      <c r="Y593"/>
    </row>
    <row r="594" spans="1:25" s="27" customFormat="1" x14ac:dyDescent="0.25">
      <c r="A594" s="483" t="s">
        <v>988</v>
      </c>
      <c r="B594" s="424">
        <v>1016</v>
      </c>
      <c r="C594" s="86">
        <v>466125666.9799999</v>
      </c>
      <c r="D594" s="424">
        <v>497</v>
      </c>
      <c r="E594" s="421">
        <v>0.12649529142275387</v>
      </c>
      <c r="F594" s="86">
        <v>235276775.60000002</v>
      </c>
      <c r="G594" s="421">
        <v>0.44754988114498717</v>
      </c>
      <c r="H594" s="484">
        <v>0.48917322834645671</v>
      </c>
      <c r="I594" s="7"/>
      <c r="J594"/>
      <c r="K594"/>
      <c r="L594"/>
      <c r="M594"/>
      <c r="N594"/>
      <c r="O594"/>
      <c r="P594"/>
      <c r="Q594"/>
      <c r="R594"/>
      <c r="S594"/>
      <c r="T594"/>
      <c r="U594"/>
      <c r="V594"/>
      <c r="W594"/>
      <c r="X594"/>
      <c r="Y594"/>
    </row>
    <row r="595" spans="1:25" s="27" customFormat="1" x14ac:dyDescent="0.25">
      <c r="A595" s="483" t="s">
        <v>989</v>
      </c>
      <c r="B595" s="424">
        <v>84</v>
      </c>
      <c r="C595" s="86">
        <v>261951227.5</v>
      </c>
      <c r="D595" s="424">
        <v>40</v>
      </c>
      <c r="E595" s="421">
        <v>1.0180707559175363E-2</v>
      </c>
      <c r="F595" s="86">
        <v>129907220</v>
      </c>
      <c r="G595" s="421">
        <v>0.24711304684709259</v>
      </c>
      <c r="H595" s="484">
        <v>0.47619047619047616</v>
      </c>
      <c r="I595" s="7"/>
      <c r="J595"/>
      <c r="K595"/>
      <c r="L595"/>
      <c r="M595"/>
      <c r="N595"/>
      <c r="O595"/>
      <c r="P595"/>
      <c r="Q595"/>
      <c r="R595"/>
      <c r="S595"/>
      <c r="T595"/>
      <c r="U595"/>
      <c r="V595"/>
      <c r="W595"/>
      <c r="X595"/>
      <c r="Y595"/>
    </row>
    <row r="596" spans="1:25" s="27" customFormat="1" x14ac:dyDescent="0.25">
      <c r="A596" s="483" t="s">
        <v>990</v>
      </c>
      <c r="B596" s="424">
        <v>22</v>
      </c>
      <c r="C596" s="86">
        <v>206979810</v>
      </c>
      <c r="D596" s="424">
        <v>10</v>
      </c>
      <c r="E596" s="421">
        <v>2.5451768897938407E-3</v>
      </c>
      <c r="F596" s="86">
        <v>89121189</v>
      </c>
      <c r="G596" s="421">
        <v>0.16952874946000379</v>
      </c>
      <c r="H596" s="484">
        <v>0.45454545454545453</v>
      </c>
      <c r="I596" s="7"/>
      <c r="J596"/>
      <c r="K596"/>
      <c r="L596"/>
      <c r="M596"/>
      <c r="N596"/>
      <c r="O596"/>
      <c r="P596"/>
      <c r="Q596"/>
      <c r="R596"/>
      <c r="S596"/>
      <c r="T596"/>
      <c r="U596"/>
      <c r="V596"/>
      <c r="W596"/>
      <c r="X596"/>
      <c r="Y596"/>
    </row>
    <row r="597" spans="1:25" s="27" customFormat="1" ht="15.75" thickBot="1" x14ac:dyDescent="0.3">
      <c r="A597" s="485" t="s">
        <v>337</v>
      </c>
      <c r="B597" s="486">
        <v>6121</v>
      </c>
      <c r="C597" s="486">
        <v>1083193990.6599998</v>
      </c>
      <c r="D597" s="486">
        <v>3929</v>
      </c>
      <c r="E597" s="488">
        <v>1</v>
      </c>
      <c r="F597" s="486">
        <v>525699560.00900006</v>
      </c>
      <c r="G597" s="488">
        <v>1</v>
      </c>
      <c r="H597" s="488">
        <v>0.64188858029733709</v>
      </c>
      <c r="I597" s="7"/>
      <c r="J597"/>
      <c r="K597"/>
      <c r="L597"/>
      <c r="M597"/>
      <c r="N597"/>
      <c r="O597"/>
      <c r="P597"/>
      <c r="Q597"/>
      <c r="R597"/>
      <c r="S597"/>
      <c r="T597"/>
      <c r="U597"/>
      <c r="V597"/>
      <c r="W597"/>
      <c r="X597"/>
      <c r="Y597"/>
    </row>
    <row r="598" spans="1:25" s="27" customFormat="1" ht="15.75" thickBot="1" x14ac:dyDescent="0.3">
      <c r="A598"/>
      <c r="B598"/>
      <c r="C598"/>
      <c r="D598"/>
      <c r="E598"/>
      <c r="F598"/>
      <c r="G598"/>
      <c r="H598"/>
      <c r="I598" s="7"/>
      <c r="J598"/>
      <c r="K598"/>
      <c r="L598"/>
      <c r="M598"/>
      <c r="N598"/>
      <c r="O598"/>
      <c r="P598"/>
      <c r="Q598"/>
      <c r="R598"/>
      <c r="S598"/>
      <c r="T598"/>
      <c r="U598"/>
      <c r="V598"/>
      <c r="W598"/>
      <c r="X598"/>
      <c r="Y598"/>
    </row>
    <row r="599" spans="1:25" s="27" customFormat="1" ht="45" x14ac:dyDescent="0.25">
      <c r="A599" s="489" t="s">
        <v>991</v>
      </c>
      <c r="B599" s="477" t="s">
        <v>992</v>
      </c>
      <c r="C599" s="478" t="s">
        <v>993</v>
      </c>
      <c r="D599" s="479" t="s">
        <v>609</v>
      </c>
      <c r="E599" s="479" t="s">
        <v>994</v>
      </c>
      <c r="F599" s="480" t="s">
        <v>995</v>
      </c>
      <c r="G599" s="480" t="s">
        <v>996</v>
      </c>
      <c r="H599" s="481" t="s">
        <v>997</v>
      </c>
      <c r="I599" s="7"/>
      <c r="J599"/>
      <c r="K599"/>
      <c r="L599"/>
      <c r="M599"/>
      <c r="N599"/>
      <c r="O599"/>
      <c r="P599"/>
      <c r="Q599"/>
      <c r="R599"/>
      <c r="S599"/>
      <c r="T599"/>
      <c r="U599"/>
      <c r="V599"/>
      <c r="W599"/>
      <c r="X599"/>
      <c r="Y599"/>
    </row>
    <row r="600" spans="1:25" s="27" customFormat="1" x14ac:dyDescent="0.25">
      <c r="A600" s="483" t="s">
        <v>566</v>
      </c>
      <c r="B600" s="424">
        <v>98</v>
      </c>
      <c r="C600" s="86">
        <v>843900</v>
      </c>
      <c r="D600" s="424">
        <v>54</v>
      </c>
      <c r="E600" s="631">
        <v>1.372299872935197E-2</v>
      </c>
      <c r="F600" s="86">
        <v>448500</v>
      </c>
      <c r="G600" s="631">
        <v>8.5314889742787883E-4</v>
      </c>
      <c r="H600" s="484">
        <v>0.55102040816326525</v>
      </c>
      <c r="I600" s="7"/>
      <c r="J600"/>
      <c r="K600"/>
      <c r="L600"/>
      <c r="M600"/>
      <c r="N600"/>
      <c r="O600"/>
      <c r="P600"/>
      <c r="Q600"/>
      <c r="R600"/>
      <c r="S600"/>
      <c r="T600"/>
      <c r="U600"/>
      <c r="V600"/>
      <c r="W600"/>
      <c r="X600"/>
      <c r="Y600"/>
    </row>
    <row r="601" spans="1:25" s="27" customFormat="1" x14ac:dyDescent="0.25">
      <c r="A601" s="483" t="s">
        <v>1087</v>
      </c>
      <c r="B601" s="424">
        <v>1640</v>
      </c>
      <c r="C601" s="86">
        <v>5435513</v>
      </c>
      <c r="D601" s="424">
        <v>1063</v>
      </c>
      <c r="E601" s="631">
        <v>0.27013977128335454</v>
      </c>
      <c r="F601" s="86">
        <v>4074378</v>
      </c>
      <c r="G601" s="631">
        <v>7.7503926385828455E-3</v>
      </c>
      <c r="H601" s="484">
        <v>0.64817073170731709</v>
      </c>
      <c r="I601" s="7"/>
      <c r="J601"/>
      <c r="K601"/>
      <c r="L601"/>
      <c r="M601"/>
      <c r="N601"/>
      <c r="O601"/>
      <c r="P601"/>
      <c r="Q601"/>
      <c r="R601"/>
      <c r="S601"/>
      <c r="T601"/>
      <c r="U601"/>
      <c r="V601"/>
      <c r="W601"/>
      <c r="X601"/>
      <c r="Y601"/>
    </row>
    <row r="602" spans="1:25" s="27" customFormat="1" x14ac:dyDescent="0.25">
      <c r="A602" s="483" t="s">
        <v>1088</v>
      </c>
      <c r="B602" s="424">
        <v>17</v>
      </c>
      <c r="C602" s="86">
        <v>2223455</v>
      </c>
      <c r="D602" s="424">
        <v>14</v>
      </c>
      <c r="E602" s="631">
        <v>3.5578144853875477E-3</v>
      </c>
      <c r="F602" s="86">
        <v>925320</v>
      </c>
      <c r="G602" s="631">
        <v>1.7601688690478592E-3</v>
      </c>
      <c r="H602" s="484">
        <v>0.82352941176470584</v>
      </c>
      <c r="I602" s="7"/>
      <c r="J602"/>
      <c r="K602"/>
      <c r="L602"/>
      <c r="M602"/>
      <c r="N602"/>
      <c r="O602"/>
      <c r="P602"/>
      <c r="Q602"/>
      <c r="R602"/>
      <c r="S602"/>
      <c r="T602"/>
      <c r="U602"/>
      <c r="V602"/>
      <c r="W602"/>
      <c r="X602"/>
      <c r="Y602"/>
    </row>
    <row r="603" spans="1:25" s="27" customFormat="1" x14ac:dyDescent="0.25">
      <c r="A603" s="483" t="s">
        <v>1089</v>
      </c>
      <c r="B603" s="424">
        <v>16</v>
      </c>
      <c r="C603" s="86">
        <v>5288995</v>
      </c>
      <c r="D603" s="424">
        <v>11</v>
      </c>
      <c r="E603" s="631">
        <v>2.7954256670902162E-3</v>
      </c>
      <c r="F603" s="86">
        <v>2472000</v>
      </c>
      <c r="G603" s="631">
        <v>4.7023056286325899E-3</v>
      </c>
      <c r="H603" s="484">
        <v>0.6875</v>
      </c>
      <c r="I603" s="7"/>
      <c r="J603"/>
      <c r="K603"/>
      <c r="L603"/>
      <c r="M603"/>
      <c r="N603"/>
      <c r="O603"/>
      <c r="P603"/>
      <c r="Q603"/>
      <c r="R603"/>
      <c r="S603"/>
      <c r="T603"/>
      <c r="U603"/>
      <c r="V603"/>
      <c r="W603"/>
      <c r="X603"/>
      <c r="Y603"/>
    </row>
    <row r="604" spans="1:25" s="27" customFormat="1" x14ac:dyDescent="0.25">
      <c r="A604" s="483" t="s">
        <v>1090</v>
      </c>
      <c r="B604" s="424">
        <v>1</v>
      </c>
      <c r="C604" s="86">
        <v>348700</v>
      </c>
      <c r="D604" s="424">
        <v>1</v>
      </c>
      <c r="E604" s="631">
        <v>2.5412960609911054E-4</v>
      </c>
      <c r="F604" s="86">
        <v>359200</v>
      </c>
      <c r="G604" s="631">
        <v>6.8328000882072256E-4</v>
      </c>
      <c r="H604" s="484">
        <v>1</v>
      </c>
      <c r="I604" s="7"/>
      <c r="J604"/>
      <c r="K604"/>
      <c r="L604"/>
      <c r="M604"/>
      <c r="N604"/>
      <c r="O604"/>
      <c r="P604"/>
      <c r="Q604"/>
      <c r="R604"/>
      <c r="S604"/>
      <c r="T604"/>
      <c r="U604"/>
      <c r="V604"/>
      <c r="W604"/>
      <c r="X604"/>
      <c r="Y604"/>
    </row>
    <row r="605" spans="1:25" s="27" customFormat="1" x14ac:dyDescent="0.25">
      <c r="A605" s="483" t="s">
        <v>567</v>
      </c>
      <c r="B605" s="424">
        <v>6</v>
      </c>
      <c r="C605" s="86">
        <v>4500000</v>
      </c>
      <c r="D605" s="424">
        <v>3</v>
      </c>
      <c r="E605" s="631">
        <v>7.6238881829733161E-4</v>
      </c>
      <c r="F605" s="86">
        <v>2000000</v>
      </c>
      <c r="G605" s="631">
        <v>3.8044543920975646E-3</v>
      </c>
      <c r="H605" s="484">
        <v>0.5</v>
      </c>
      <c r="I605" s="7"/>
      <c r="J605"/>
      <c r="K605"/>
      <c r="L605"/>
      <c r="M605"/>
      <c r="N605"/>
      <c r="O605"/>
      <c r="P605"/>
      <c r="Q605"/>
      <c r="R605"/>
      <c r="S605"/>
      <c r="T605"/>
      <c r="U605"/>
      <c r="V605"/>
      <c r="W605"/>
      <c r="X605"/>
      <c r="Y605"/>
    </row>
    <row r="606" spans="1:25" s="27" customFormat="1" x14ac:dyDescent="0.25">
      <c r="A606" s="483" t="s">
        <v>568</v>
      </c>
      <c r="B606" s="424">
        <v>13</v>
      </c>
      <c r="C606" s="86">
        <v>119100</v>
      </c>
      <c r="D606" s="424">
        <v>10</v>
      </c>
      <c r="E606" s="631">
        <v>2.5412960609911056E-3</v>
      </c>
      <c r="F606" s="86">
        <v>94100</v>
      </c>
      <c r="G606" s="631">
        <v>1.7899957914819042E-4</v>
      </c>
      <c r="H606" s="484">
        <v>0.76923076923076927</v>
      </c>
      <c r="I606" s="7"/>
      <c r="J606"/>
      <c r="K606"/>
      <c r="L606"/>
      <c r="M606"/>
      <c r="N606"/>
      <c r="O606"/>
      <c r="P606"/>
      <c r="Q606"/>
      <c r="R606"/>
      <c r="S606"/>
      <c r="T606"/>
      <c r="U606"/>
      <c r="V606"/>
      <c r="W606"/>
      <c r="X606"/>
      <c r="Y606"/>
    </row>
    <row r="607" spans="1:25" s="27" customFormat="1" x14ac:dyDescent="0.25">
      <c r="A607" s="483" t="s">
        <v>570</v>
      </c>
      <c r="B607" s="424">
        <v>15</v>
      </c>
      <c r="C607" s="86">
        <v>3105439.71</v>
      </c>
      <c r="D607" s="424">
        <v>4</v>
      </c>
      <c r="E607" s="631">
        <v>1.0165184243964421E-3</v>
      </c>
      <c r="F607" s="86">
        <v>1098500</v>
      </c>
      <c r="G607" s="631">
        <v>2.0895965748595874E-3</v>
      </c>
      <c r="H607" s="484">
        <v>0.26666666666666666</v>
      </c>
      <c r="I607" s="7"/>
      <c r="J607"/>
      <c r="K607"/>
      <c r="L607"/>
      <c r="M607"/>
      <c r="N607"/>
      <c r="O607"/>
      <c r="P607"/>
      <c r="Q607"/>
      <c r="R607"/>
      <c r="S607"/>
      <c r="T607"/>
      <c r="U607"/>
      <c r="V607"/>
      <c r="W607"/>
      <c r="X607"/>
      <c r="Y607"/>
    </row>
    <row r="608" spans="1:25" s="27" customFormat="1" x14ac:dyDescent="0.25">
      <c r="A608" s="483" t="s">
        <v>571</v>
      </c>
      <c r="B608" s="424">
        <v>116</v>
      </c>
      <c r="C608" s="86">
        <v>957200</v>
      </c>
      <c r="D608" s="424">
        <v>96</v>
      </c>
      <c r="E608" s="631">
        <v>2.4396442185514611E-2</v>
      </c>
      <c r="F608" s="86">
        <v>801800</v>
      </c>
      <c r="G608" s="631">
        <v>1.5252057657919136E-3</v>
      </c>
      <c r="H608" s="484">
        <v>0.82758620689655171</v>
      </c>
      <c r="I608" s="7"/>
      <c r="J608"/>
      <c r="K608"/>
      <c r="L608"/>
      <c r="M608"/>
      <c r="N608"/>
      <c r="O608"/>
      <c r="P608"/>
      <c r="Q608"/>
      <c r="R608"/>
      <c r="S608"/>
      <c r="T608"/>
      <c r="U608"/>
      <c r="V608"/>
      <c r="W608"/>
      <c r="X608"/>
      <c r="Y608"/>
    </row>
    <row r="609" spans="1:25" s="27" customFormat="1" x14ac:dyDescent="0.25">
      <c r="A609" s="483" t="s">
        <v>572</v>
      </c>
      <c r="B609" s="424">
        <v>173</v>
      </c>
      <c r="C609" s="86">
        <v>24849232</v>
      </c>
      <c r="D609" s="424">
        <v>86</v>
      </c>
      <c r="E609" s="631">
        <v>2.1855146124523508E-2</v>
      </c>
      <c r="F609" s="86">
        <v>15625600</v>
      </c>
      <c r="G609" s="631">
        <v>2.9723441274579852E-2</v>
      </c>
      <c r="H609" s="484">
        <v>0.49710982658959535</v>
      </c>
      <c r="I609" s="7"/>
      <c r="J609"/>
      <c r="K609"/>
      <c r="L609"/>
      <c r="M609"/>
      <c r="N609"/>
      <c r="O609"/>
      <c r="P609"/>
      <c r="Q609"/>
      <c r="R609"/>
      <c r="S609"/>
      <c r="T609"/>
      <c r="U609"/>
      <c r="V609"/>
      <c r="W609"/>
      <c r="X609"/>
      <c r="Y609"/>
    </row>
    <row r="610" spans="1:25" s="27" customFormat="1" x14ac:dyDescent="0.25">
      <c r="A610" s="483" t="s">
        <v>1091</v>
      </c>
      <c r="B610" s="424">
        <v>3</v>
      </c>
      <c r="C610" s="86">
        <v>2780600</v>
      </c>
      <c r="D610" s="424">
        <v>1</v>
      </c>
      <c r="E610" s="631">
        <v>2.5412960609911054E-4</v>
      </c>
      <c r="F610" s="86">
        <v>737900</v>
      </c>
      <c r="G610" s="631">
        <v>1.4036534479643964E-3</v>
      </c>
      <c r="H610" s="484">
        <v>0.33333333333333331</v>
      </c>
      <c r="I610" s="7"/>
      <c r="J610"/>
      <c r="K610"/>
      <c r="L610"/>
      <c r="M610"/>
      <c r="N610"/>
      <c r="O610"/>
      <c r="P610"/>
      <c r="Q610"/>
      <c r="R610"/>
      <c r="S610"/>
      <c r="T610"/>
      <c r="U610"/>
      <c r="V610"/>
      <c r="W610"/>
      <c r="X610"/>
      <c r="Y610"/>
    </row>
    <row r="611" spans="1:25" s="27" customFormat="1" x14ac:dyDescent="0.25">
      <c r="A611" s="483" t="s">
        <v>1092</v>
      </c>
      <c r="B611" s="424">
        <v>5</v>
      </c>
      <c r="C611" s="86">
        <v>3806500</v>
      </c>
      <c r="D611" s="424">
        <v>2</v>
      </c>
      <c r="E611" s="631">
        <v>5.0825921219822107E-4</v>
      </c>
      <c r="F611" s="86">
        <v>1090000</v>
      </c>
      <c r="G611" s="631">
        <v>2.0734276436931726E-3</v>
      </c>
      <c r="H611" s="484">
        <v>0.4</v>
      </c>
      <c r="I611" s="7"/>
      <c r="J611"/>
      <c r="K611"/>
      <c r="L611"/>
      <c r="M611"/>
      <c r="N611"/>
      <c r="O611"/>
      <c r="P611"/>
      <c r="Q611"/>
      <c r="R611"/>
      <c r="S611"/>
      <c r="T611"/>
      <c r="U611"/>
      <c r="V611"/>
      <c r="W611"/>
      <c r="X611"/>
      <c r="Y611"/>
    </row>
    <row r="612" spans="1:25" s="27" customFormat="1" x14ac:dyDescent="0.25">
      <c r="A612" s="483" t="s">
        <v>573</v>
      </c>
      <c r="B612" s="424">
        <v>5</v>
      </c>
      <c r="C612" s="86">
        <v>11943900</v>
      </c>
      <c r="D612" s="424">
        <v>1</v>
      </c>
      <c r="E612" s="631">
        <v>2.5412960609911054E-4</v>
      </c>
      <c r="F612" s="86">
        <v>3299100</v>
      </c>
      <c r="G612" s="631">
        <v>6.275637742484538E-3</v>
      </c>
      <c r="H612" s="484">
        <v>0.2</v>
      </c>
      <c r="I612" s="7"/>
      <c r="J612"/>
      <c r="K612"/>
      <c r="L612"/>
      <c r="M612"/>
      <c r="N612"/>
      <c r="O612"/>
      <c r="P612"/>
      <c r="Q612"/>
      <c r="R612"/>
      <c r="S612"/>
      <c r="T612"/>
      <c r="U612"/>
      <c r="V612"/>
      <c r="W612"/>
      <c r="X612"/>
      <c r="Y612"/>
    </row>
    <row r="613" spans="1:25" s="27" customFormat="1" x14ac:dyDescent="0.25">
      <c r="A613" s="483" t="s">
        <v>574</v>
      </c>
      <c r="B613" s="424">
        <v>849</v>
      </c>
      <c r="C613" s="86">
        <v>669468656.72000027</v>
      </c>
      <c r="D613" s="424">
        <v>472</v>
      </c>
      <c r="E613" s="631">
        <v>0.11994917407878018</v>
      </c>
      <c r="F613" s="86">
        <v>327202686</v>
      </c>
      <c r="G613" s="631">
        <v>0.62241384792941012</v>
      </c>
      <c r="H613" s="484">
        <v>0.55594817432273258</v>
      </c>
      <c r="I613" s="7"/>
      <c r="J613"/>
      <c r="K613"/>
      <c r="L613"/>
      <c r="M613"/>
      <c r="N613"/>
      <c r="O613"/>
      <c r="P613"/>
      <c r="Q613"/>
      <c r="R613"/>
      <c r="S613"/>
      <c r="T613"/>
      <c r="U613"/>
      <c r="V613"/>
      <c r="W613"/>
      <c r="X613"/>
      <c r="Y613"/>
    </row>
    <row r="614" spans="1:25" s="27" customFormat="1" x14ac:dyDescent="0.25">
      <c r="A614" s="483" t="s">
        <v>1093</v>
      </c>
      <c r="B614" s="424">
        <v>402</v>
      </c>
      <c r="C614" s="86">
        <v>1931380</v>
      </c>
      <c r="D614" s="424">
        <v>380</v>
      </c>
      <c r="E614" s="631">
        <v>9.6569250317662003E-2</v>
      </c>
      <c r="F614" s="86">
        <v>136202.92499999996</v>
      </c>
      <c r="G614" s="631">
        <v>2.5908890811639251E-4</v>
      </c>
      <c r="H614" s="484">
        <v>0.94527363184079605</v>
      </c>
      <c r="I614" s="7"/>
      <c r="J614"/>
      <c r="K614"/>
      <c r="L614"/>
      <c r="M614"/>
      <c r="N614"/>
      <c r="O614"/>
      <c r="P614"/>
      <c r="Q614"/>
      <c r="R614"/>
      <c r="S614"/>
      <c r="T614"/>
      <c r="U614"/>
      <c r="V614"/>
      <c r="W614"/>
      <c r="X614"/>
      <c r="Y614"/>
    </row>
    <row r="615" spans="1:25" s="27" customFormat="1" x14ac:dyDescent="0.25">
      <c r="A615" s="483" t="s">
        <v>596</v>
      </c>
      <c r="B615" s="424">
        <v>118</v>
      </c>
      <c r="C615" s="86">
        <v>7685000.4299999997</v>
      </c>
      <c r="D615" s="424">
        <v>26</v>
      </c>
      <c r="E615" s="631">
        <v>6.6073697585768741E-3</v>
      </c>
      <c r="F615" s="86">
        <v>1569116</v>
      </c>
      <c r="G615" s="631">
        <v>2.984815128955281E-3</v>
      </c>
      <c r="H615" s="484">
        <v>0.22033898305084745</v>
      </c>
      <c r="I615" s="7"/>
      <c r="J615"/>
      <c r="K615"/>
      <c r="L615"/>
      <c r="M615"/>
      <c r="N615"/>
      <c r="O615"/>
      <c r="P615"/>
      <c r="Q615"/>
      <c r="R615"/>
      <c r="S615"/>
      <c r="T615"/>
      <c r="U615"/>
      <c r="V615"/>
      <c r="W615"/>
      <c r="X615"/>
      <c r="Y615"/>
    </row>
    <row r="616" spans="1:25" s="27" customFormat="1" x14ac:dyDescent="0.25">
      <c r="A616" s="483" t="s">
        <v>575</v>
      </c>
      <c r="B616" s="424">
        <v>12</v>
      </c>
      <c r="C616" s="86">
        <v>20026800</v>
      </c>
      <c r="D616" s="424">
        <v>6</v>
      </c>
      <c r="E616" s="631">
        <v>1.5247776365946632E-3</v>
      </c>
      <c r="F616" s="86">
        <v>8816900</v>
      </c>
      <c r="G616" s="631">
        <v>1.6771746964842509E-2</v>
      </c>
      <c r="H616" s="484">
        <v>0.5</v>
      </c>
      <c r="I616" s="7"/>
      <c r="J616"/>
      <c r="K616"/>
      <c r="L616"/>
      <c r="M616"/>
      <c r="N616"/>
      <c r="O616"/>
      <c r="P616"/>
      <c r="Q616"/>
      <c r="R616"/>
      <c r="S616"/>
      <c r="T616"/>
      <c r="U616"/>
      <c r="V616"/>
      <c r="W616"/>
      <c r="X616"/>
      <c r="Y616"/>
    </row>
    <row r="617" spans="1:25" s="27" customFormat="1" x14ac:dyDescent="0.25">
      <c r="A617" s="483" t="s">
        <v>576</v>
      </c>
      <c r="B617" s="424">
        <v>269</v>
      </c>
      <c r="C617" s="86">
        <v>3472239.0500000003</v>
      </c>
      <c r="D617" s="424">
        <v>195</v>
      </c>
      <c r="E617" s="631">
        <v>4.9555273189326558E-2</v>
      </c>
      <c r="F617" s="86">
        <v>3301679</v>
      </c>
      <c r="G617" s="631">
        <v>6.2805435864231474E-3</v>
      </c>
      <c r="H617" s="484">
        <v>0.72490706319702602</v>
      </c>
      <c r="I617" s="7"/>
      <c r="J617"/>
      <c r="K617"/>
      <c r="L617"/>
      <c r="M617"/>
      <c r="N617"/>
      <c r="O617"/>
      <c r="P617"/>
      <c r="Q617"/>
      <c r="R617"/>
      <c r="S617"/>
      <c r="T617"/>
      <c r="U617"/>
      <c r="V617"/>
      <c r="W617"/>
      <c r="X617"/>
      <c r="Y617"/>
    </row>
    <row r="618" spans="1:25" s="27" customFormat="1" x14ac:dyDescent="0.25">
      <c r="A618" s="483" t="s">
        <v>1095</v>
      </c>
      <c r="B618" s="424">
        <v>5</v>
      </c>
      <c r="C618" s="86">
        <v>19580000</v>
      </c>
      <c r="D618" s="424">
        <v>2</v>
      </c>
      <c r="E618" s="631">
        <v>5.0825921219822107E-4</v>
      </c>
      <c r="F618" s="86">
        <v>11649560</v>
      </c>
      <c r="G618" s="631">
        <v>2.2160109854002054E-2</v>
      </c>
      <c r="H618" s="484">
        <v>0.4</v>
      </c>
      <c r="I618" s="7"/>
      <c r="J618"/>
      <c r="K618"/>
      <c r="L618"/>
      <c r="M618"/>
      <c r="N618"/>
      <c r="O618"/>
      <c r="P618"/>
      <c r="Q618"/>
      <c r="R618"/>
      <c r="S618"/>
      <c r="T618"/>
      <c r="U618"/>
      <c r="V618"/>
      <c r="W618"/>
      <c r="X618"/>
      <c r="Y618"/>
    </row>
    <row r="619" spans="1:25" s="27" customFormat="1" x14ac:dyDescent="0.25">
      <c r="A619" s="483" t="s">
        <v>1096</v>
      </c>
      <c r="B619" s="424">
        <v>4</v>
      </c>
      <c r="C619" s="86">
        <v>39425349</v>
      </c>
      <c r="D619" s="424">
        <v>1</v>
      </c>
      <c r="E619" s="631">
        <v>2.5412960609911054E-4</v>
      </c>
      <c r="F619" s="86">
        <v>8000000</v>
      </c>
      <c r="G619" s="631">
        <v>1.5217817568390258E-2</v>
      </c>
      <c r="H619" s="484">
        <v>0.25</v>
      </c>
      <c r="I619" s="7"/>
      <c r="J619"/>
      <c r="K619"/>
      <c r="L619"/>
      <c r="M619"/>
      <c r="N619"/>
      <c r="O619"/>
      <c r="P619"/>
      <c r="Q619"/>
      <c r="R619"/>
      <c r="S619"/>
      <c r="T619"/>
      <c r="U619"/>
      <c r="V619"/>
      <c r="W619"/>
      <c r="X619"/>
      <c r="Y619"/>
    </row>
    <row r="620" spans="1:25" s="27" customFormat="1" x14ac:dyDescent="0.25">
      <c r="A620" s="483" t="s">
        <v>1097</v>
      </c>
      <c r="B620" s="424">
        <v>7</v>
      </c>
      <c r="C620" s="86">
        <v>556302</v>
      </c>
      <c r="D620" s="424">
        <v>6</v>
      </c>
      <c r="E620" s="631">
        <v>1.5247776365946632E-3</v>
      </c>
      <c r="F620" s="86">
        <v>525700</v>
      </c>
      <c r="G620" s="631">
        <v>1.0000008369628448E-3</v>
      </c>
      <c r="H620" s="484">
        <v>0.8571428571428571</v>
      </c>
      <c r="I620" s="7"/>
      <c r="J620"/>
      <c r="K620"/>
      <c r="L620"/>
      <c r="M620"/>
      <c r="N620"/>
      <c r="O620"/>
      <c r="P620"/>
      <c r="Q620"/>
      <c r="R620"/>
      <c r="S620"/>
      <c r="T620"/>
      <c r="U620"/>
      <c r="V620"/>
      <c r="W620"/>
      <c r="X620"/>
      <c r="Y620"/>
    </row>
    <row r="621" spans="1:25" s="27" customFormat="1" x14ac:dyDescent="0.25">
      <c r="A621" s="483" t="s">
        <v>577</v>
      </c>
      <c r="B621" s="424">
        <v>42</v>
      </c>
      <c r="C621" s="86">
        <v>4010179</v>
      </c>
      <c r="D621" s="424">
        <v>14</v>
      </c>
      <c r="E621" s="631">
        <v>3.5578144853875477E-3</v>
      </c>
      <c r="F621" s="86">
        <v>385130</v>
      </c>
      <c r="G621" s="631">
        <v>7.3260476001426754E-4</v>
      </c>
      <c r="H621" s="484">
        <v>0.33333333333333331</v>
      </c>
      <c r="I621" s="7"/>
      <c r="J621"/>
      <c r="K621"/>
      <c r="L621"/>
      <c r="M621"/>
      <c r="N621"/>
      <c r="O621"/>
      <c r="P621"/>
      <c r="Q621"/>
      <c r="R621"/>
      <c r="S621"/>
      <c r="T621"/>
      <c r="U621"/>
      <c r="V621"/>
      <c r="W621"/>
      <c r="X621"/>
      <c r="Y621"/>
    </row>
    <row r="622" spans="1:25" s="27" customFormat="1" x14ac:dyDescent="0.25">
      <c r="A622" s="483" t="s">
        <v>1100</v>
      </c>
      <c r="B622" s="424">
        <v>285</v>
      </c>
      <c r="C622" s="86">
        <v>16361300</v>
      </c>
      <c r="D622" s="424">
        <v>168</v>
      </c>
      <c r="E622" s="631">
        <v>4.2693773824650574E-2</v>
      </c>
      <c r="F622" s="86">
        <v>9805400</v>
      </c>
      <c r="G622" s="631">
        <v>1.8652098548136729E-2</v>
      </c>
      <c r="H622" s="484">
        <v>0.58947368421052626</v>
      </c>
      <c r="I622" s="7"/>
      <c r="J622"/>
      <c r="K622"/>
      <c r="L622"/>
      <c r="M622"/>
      <c r="N622"/>
      <c r="O622"/>
      <c r="P622"/>
      <c r="Q622"/>
      <c r="R622"/>
      <c r="S622"/>
      <c r="T622"/>
      <c r="U622"/>
      <c r="V622"/>
      <c r="W622"/>
      <c r="X622"/>
      <c r="Y622"/>
    </row>
    <row r="623" spans="1:25" s="27" customFormat="1" x14ac:dyDescent="0.25">
      <c r="A623" s="483" t="s">
        <v>1101</v>
      </c>
      <c r="B623" s="424">
        <v>32</v>
      </c>
      <c r="C623" s="86">
        <v>24256091.5</v>
      </c>
      <c r="D623" s="424">
        <v>30</v>
      </c>
      <c r="E623" s="631">
        <v>7.6238881829733167E-3</v>
      </c>
      <c r="F623" s="86">
        <v>22359555</v>
      </c>
      <c r="G623" s="631">
        <v>4.2532953612548531E-2</v>
      </c>
      <c r="H623" s="484">
        <v>0.9375</v>
      </c>
      <c r="I623" s="7"/>
      <c r="J623"/>
      <c r="K623"/>
      <c r="L623"/>
      <c r="M623"/>
      <c r="N623"/>
      <c r="O623"/>
      <c r="P623"/>
      <c r="Q623"/>
      <c r="R623"/>
      <c r="S623"/>
      <c r="T623"/>
      <c r="U623"/>
      <c r="V623"/>
      <c r="W623"/>
      <c r="X623"/>
      <c r="Y623"/>
    </row>
    <row r="624" spans="1:25" s="27" customFormat="1" x14ac:dyDescent="0.25">
      <c r="A624" s="483" t="s">
        <v>1102</v>
      </c>
      <c r="B624" s="424">
        <v>38</v>
      </c>
      <c r="C624" s="86">
        <v>64583105.399999999</v>
      </c>
      <c r="D624" s="424">
        <v>16</v>
      </c>
      <c r="E624" s="631">
        <v>4.0660736975857686E-3</v>
      </c>
      <c r="F624" s="86">
        <v>31866200</v>
      </c>
      <c r="G624" s="631">
        <v>6.0616752274729707E-2</v>
      </c>
      <c r="H624" s="484">
        <v>0.42105263157894735</v>
      </c>
      <c r="I624" s="7"/>
      <c r="J624"/>
      <c r="K624"/>
      <c r="L624"/>
      <c r="M624"/>
      <c r="N624"/>
      <c r="O624"/>
      <c r="P624"/>
      <c r="Q624"/>
      <c r="R624"/>
      <c r="S624"/>
      <c r="T624"/>
      <c r="U624"/>
      <c r="V624"/>
      <c r="W624"/>
      <c r="X624"/>
      <c r="Y624"/>
    </row>
    <row r="625" spans="1:31" s="27" customFormat="1" x14ac:dyDescent="0.25">
      <c r="A625" s="483" t="s">
        <v>1103</v>
      </c>
      <c r="B625" s="424">
        <v>8</v>
      </c>
      <c r="C625" s="86">
        <v>324442.5</v>
      </c>
      <c r="D625" s="424">
        <v>6</v>
      </c>
      <c r="E625" s="631">
        <v>1.5247776365946632E-3</v>
      </c>
      <c r="F625" s="86">
        <v>276300</v>
      </c>
      <c r="G625" s="631">
        <v>5.2558537426827855E-4</v>
      </c>
      <c r="H625" s="484">
        <v>0.75</v>
      </c>
      <c r="I625" s="7"/>
      <c r="J625"/>
      <c r="K625"/>
      <c r="L625"/>
      <c r="M625"/>
      <c r="N625"/>
      <c r="O625"/>
      <c r="P625"/>
      <c r="Q625"/>
      <c r="R625"/>
      <c r="S625"/>
      <c r="T625"/>
      <c r="U625"/>
      <c r="V625"/>
      <c r="W625"/>
      <c r="X625"/>
      <c r="Y625"/>
    </row>
    <row r="626" spans="1:31" s="27" customFormat="1" x14ac:dyDescent="0.25">
      <c r="A626" s="483" t="s">
        <v>578</v>
      </c>
      <c r="B626" s="424">
        <v>64</v>
      </c>
      <c r="C626" s="86">
        <v>2162237.88</v>
      </c>
      <c r="D626" s="424">
        <v>45</v>
      </c>
      <c r="E626" s="631">
        <v>1.1435832274459974E-2</v>
      </c>
      <c r="F626" s="86">
        <v>1502600</v>
      </c>
      <c r="G626" s="631">
        <v>2.8582865847829003E-3</v>
      </c>
      <c r="H626" s="484">
        <v>0.703125</v>
      </c>
      <c r="I626" s="7"/>
      <c r="J626"/>
      <c r="K626"/>
      <c r="L626"/>
      <c r="M626"/>
      <c r="N626"/>
      <c r="O626"/>
      <c r="P626"/>
      <c r="Q626"/>
      <c r="R626"/>
      <c r="S626"/>
      <c r="T626"/>
      <c r="U626"/>
      <c r="V626"/>
      <c r="W626"/>
      <c r="X626"/>
      <c r="Y626"/>
    </row>
    <row r="627" spans="1:31" s="27" customFormat="1" x14ac:dyDescent="0.25">
      <c r="A627" s="483" t="s">
        <v>1104</v>
      </c>
      <c r="B627" s="424">
        <v>2</v>
      </c>
      <c r="C627" s="86">
        <v>149900</v>
      </c>
      <c r="D627" s="424">
        <v>1</v>
      </c>
      <c r="E627" s="631">
        <v>2.5412960609911054E-4</v>
      </c>
      <c r="F627" s="86">
        <v>94000</v>
      </c>
      <c r="G627" s="631">
        <v>1.7880935642858553E-4</v>
      </c>
      <c r="H627" s="484">
        <v>0.5</v>
      </c>
      <c r="I627" s="7"/>
      <c r="J627"/>
      <c r="K627"/>
      <c r="L627"/>
      <c r="M627"/>
      <c r="N627"/>
      <c r="O627"/>
      <c r="P627"/>
      <c r="Q627"/>
      <c r="R627"/>
      <c r="S627"/>
      <c r="T627"/>
      <c r="U627"/>
      <c r="V627"/>
      <c r="W627"/>
      <c r="X627"/>
      <c r="Y627"/>
    </row>
    <row r="628" spans="1:31" s="27" customFormat="1" x14ac:dyDescent="0.25">
      <c r="A628" s="483" t="s">
        <v>1106</v>
      </c>
      <c r="B628" s="424">
        <v>863</v>
      </c>
      <c r="C628" s="86">
        <v>72861931</v>
      </c>
      <c r="D628" s="424">
        <v>384</v>
      </c>
      <c r="E628" s="631">
        <v>9.7585768742058446E-2</v>
      </c>
      <c r="F628" s="86">
        <v>23981985.084000003</v>
      </c>
      <c r="G628" s="631">
        <v>4.5619184242021042E-2</v>
      </c>
      <c r="H628" s="484">
        <v>0.44495944380069524</v>
      </c>
      <c r="I628" s="7"/>
      <c r="J628"/>
      <c r="K628"/>
      <c r="L628"/>
      <c r="M628"/>
      <c r="N628"/>
      <c r="O628"/>
      <c r="P628"/>
      <c r="Q628"/>
      <c r="R628"/>
      <c r="S628"/>
      <c r="T628"/>
      <c r="U628"/>
      <c r="V628"/>
      <c r="W628"/>
      <c r="X628"/>
      <c r="Y628"/>
    </row>
    <row r="629" spans="1:31" s="27" customFormat="1" x14ac:dyDescent="0.25">
      <c r="A629" s="483" t="s">
        <v>580</v>
      </c>
      <c r="B629" s="424">
        <v>203</v>
      </c>
      <c r="C629" s="86">
        <v>1646700</v>
      </c>
      <c r="D629" s="424">
        <v>134</v>
      </c>
      <c r="E629" s="631">
        <v>3.4053367217280812E-2</v>
      </c>
      <c r="F629" s="86">
        <v>1097900</v>
      </c>
      <c r="G629" s="631">
        <v>2.0884552385419582E-3</v>
      </c>
      <c r="H629" s="484">
        <v>0.66009852216748766</v>
      </c>
      <c r="I629" s="7"/>
      <c r="J629"/>
      <c r="K629"/>
      <c r="L629"/>
      <c r="M629"/>
      <c r="N629"/>
      <c r="O629"/>
      <c r="P629"/>
      <c r="Q629"/>
      <c r="R629"/>
      <c r="S629"/>
      <c r="T629"/>
      <c r="U629"/>
      <c r="V629"/>
      <c r="W629"/>
      <c r="X629"/>
      <c r="Y629"/>
    </row>
    <row r="630" spans="1:31" s="27" customFormat="1" x14ac:dyDescent="0.25">
      <c r="A630" s="483" t="s">
        <v>581</v>
      </c>
      <c r="B630" s="424">
        <v>17</v>
      </c>
      <c r="C630" s="86">
        <v>7411200</v>
      </c>
      <c r="D630" s="424">
        <v>7</v>
      </c>
      <c r="E630" s="631">
        <v>1.7789072426937739E-3</v>
      </c>
      <c r="F630" s="86">
        <v>3731900</v>
      </c>
      <c r="G630" s="631">
        <v>7.0989216729344506E-3</v>
      </c>
      <c r="H630" s="484">
        <v>0.41176470588235292</v>
      </c>
      <c r="I630" s="7"/>
      <c r="J630"/>
      <c r="K630"/>
      <c r="L630"/>
      <c r="M630"/>
      <c r="N630"/>
      <c r="O630"/>
      <c r="P630"/>
      <c r="Q630"/>
      <c r="R630"/>
      <c r="S630"/>
      <c r="T630"/>
      <c r="U630"/>
      <c r="V630"/>
      <c r="W630"/>
      <c r="X630"/>
      <c r="Y630"/>
    </row>
    <row r="631" spans="1:31" s="27" customFormat="1" x14ac:dyDescent="0.25">
      <c r="A631" s="483" t="s">
        <v>582</v>
      </c>
      <c r="B631" s="424">
        <v>17</v>
      </c>
      <c r="C631" s="86">
        <v>153800</v>
      </c>
      <c r="D631" s="424">
        <v>10</v>
      </c>
      <c r="E631" s="631">
        <v>2.5412960609911056E-3</v>
      </c>
      <c r="F631" s="86">
        <v>97500</v>
      </c>
      <c r="G631" s="631">
        <v>1.8546715161475626E-4</v>
      </c>
      <c r="H631" s="484">
        <v>0.58823529411764708</v>
      </c>
      <c r="I631" s="7"/>
      <c r="J631"/>
      <c r="K631"/>
      <c r="L631"/>
      <c r="M631"/>
      <c r="N631"/>
      <c r="O631"/>
      <c r="P631"/>
      <c r="Q631"/>
      <c r="R631"/>
      <c r="S631"/>
      <c r="T631"/>
      <c r="U631"/>
      <c r="V631"/>
      <c r="W631"/>
      <c r="X631"/>
      <c r="Y631"/>
    </row>
    <row r="632" spans="1:31" s="27" customFormat="1" x14ac:dyDescent="0.25">
      <c r="A632" s="483" t="s">
        <v>1110</v>
      </c>
      <c r="B632" s="424">
        <v>4</v>
      </c>
      <c r="C632" s="86">
        <v>1989009.13</v>
      </c>
      <c r="D632" s="424">
        <v>4</v>
      </c>
      <c r="E632" s="631">
        <v>1.0165184243964421E-3</v>
      </c>
      <c r="F632" s="86">
        <v>1839108</v>
      </c>
      <c r="G632" s="631">
        <v>3.4984012540708841E-3</v>
      </c>
      <c r="H632" s="484">
        <v>1</v>
      </c>
      <c r="I632" s="7"/>
      <c r="J632"/>
      <c r="K632"/>
      <c r="L632"/>
      <c r="M632"/>
      <c r="N632"/>
      <c r="O632"/>
      <c r="P632"/>
      <c r="Q632"/>
      <c r="R632"/>
      <c r="S632"/>
      <c r="T632"/>
      <c r="U632"/>
      <c r="V632"/>
      <c r="W632"/>
      <c r="X632"/>
      <c r="Y632"/>
    </row>
    <row r="633" spans="1:31" s="27" customFormat="1" x14ac:dyDescent="0.25">
      <c r="A633" s="483" t="s">
        <v>1111</v>
      </c>
      <c r="B633" s="424">
        <v>2</v>
      </c>
      <c r="C633" s="86">
        <v>3717300</v>
      </c>
      <c r="D633" s="424">
        <v>1</v>
      </c>
      <c r="E633" s="631">
        <v>2.5412960609911054E-4</v>
      </c>
      <c r="F633" s="86">
        <v>1994600</v>
      </c>
      <c r="G633" s="631">
        <v>3.7941823652389013E-3</v>
      </c>
      <c r="H633" s="484">
        <v>0.5</v>
      </c>
      <c r="I633" s="7"/>
      <c r="J633"/>
      <c r="K633"/>
      <c r="L633"/>
      <c r="M633"/>
      <c r="N633"/>
      <c r="O633"/>
      <c r="P633"/>
      <c r="Q633"/>
      <c r="R633"/>
      <c r="S633"/>
      <c r="T633"/>
      <c r="U633"/>
      <c r="V633"/>
      <c r="W633"/>
      <c r="X633"/>
      <c r="Y633"/>
    </row>
    <row r="634" spans="1:31" s="27" customFormat="1" x14ac:dyDescent="0.25">
      <c r="A634" s="483" t="s">
        <v>583</v>
      </c>
      <c r="B634" s="424">
        <v>24</v>
      </c>
      <c r="C634" s="86">
        <v>16055260</v>
      </c>
      <c r="D634" s="424">
        <v>7</v>
      </c>
      <c r="E634" s="631">
        <v>1.7789072426937739E-3</v>
      </c>
      <c r="F634" s="86">
        <v>7240400</v>
      </c>
      <c r="G634" s="631">
        <v>1.3772885790271604E-2</v>
      </c>
      <c r="H634" s="484">
        <v>0.29166666666666669</v>
      </c>
      <c r="I634" s="7"/>
      <c r="J634"/>
      <c r="K634"/>
      <c r="L634"/>
      <c r="M634"/>
      <c r="N634"/>
      <c r="O634"/>
      <c r="P634"/>
      <c r="Q634"/>
      <c r="R634"/>
      <c r="S634"/>
      <c r="T634"/>
      <c r="U634"/>
      <c r="V634"/>
      <c r="W634"/>
      <c r="X634"/>
      <c r="Y634"/>
    </row>
    <row r="635" spans="1:31" s="27" customFormat="1" x14ac:dyDescent="0.25">
      <c r="A635" s="483" t="s">
        <v>584</v>
      </c>
      <c r="B635" s="424">
        <v>12</v>
      </c>
      <c r="C635" s="86">
        <v>938100</v>
      </c>
      <c r="D635" s="424">
        <v>7</v>
      </c>
      <c r="E635" s="631">
        <v>1.7789072426937739E-3</v>
      </c>
      <c r="F635" s="86">
        <v>624800</v>
      </c>
      <c r="G635" s="631">
        <v>1.1885115520912791E-3</v>
      </c>
      <c r="H635" s="484">
        <v>0.58333333333333337</v>
      </c>
      <c r="I635" s="7"/>
      <c r="J635"/>
      <c r="K635"/>
      <c r="L635"/>
      <c r="M635"/>
      <c r="N635"/>
      <c r="O635"/>
      <c r="P635"/>
      <c r="Q635"/>
      <c r="R635"/>
      <c r="S635"/>
      <c r="T635"/>
      <c r="U635"/>
      <c r="V635"/>
      <c r="W635"/>
      <c r="X635"/>
      <c r="Y635"/>
    </row>
    <row r="636" spans="1:31" s="27" customFormat="1" x14ac:dyDescent="0.25">
      <c r="A636" s="483" t="s">
        <v>585</v>
      </c>
      <c r="B636" s="424">
        <v>234</v>
      </c>
      <c r="C636" s="86">
        <v>5890271.370000001</v>
      </c>
      <c r="D636" s="424">
        <v>168</v>
      </c>
      <c r="E636" s="631">
        <v>4.2693773824650574E-2</v>
      </c>
      <c r="F636" s="86">
        <v>4149500</v>
      </c>
      <c r="G636" s="631">
        <v>7.8932917500044216E-3</v>
      </c>
      <c r="H636" s="484">
        <v>0.71794871794871795</v>
      </c>
      <c r="I636" s="7"/>
      <c r="J636"/>
      <c r="K636"/>
      <c r="L636"/>
      <c r="M636"/>
      <c r="N636"/>
      <c r="O636"/>
      <c r="P636"/>
      <c r="Q636"/>
      <c r="R636"/>
      <c r="S636"/>
      <c r="T636"/>
      <c r="U636"/>
      <c r="V636"/>
      <c r="W636"/>
      <c r="X636"/>
      <c r="Y636"/>
    </row>
    <row r="637" spans="1:31" s="27" customFormat="1" x14ac:dyDescent="0.25">
      <c r="A637" s="483" t="s">
        <v>1112</v>
      </c>
      <c r="B637" s="424">
        <v>793</v>
      </c>
      <c r="C637" s="86">
        <v>32314639.970000003</v>
      </c>
      <c r="D637" s="424">
        <v>499</v>
      </c>
      <c r="E637" s="631">
        <v>0.12681067344345617</v>
      </c>
      <c r="F637" s="86">
        <v>20424440</v>
      </c>
      <c r="G637" s="631">
        <v>3.8851925232066591E-2</v>
      </c>
      <c r="H637" s="484">
        <v>0.6292559899117276</v>
      </c>
      <c r="I637" s="7"/>
      <c r="J637"/>
      <c r="K637"/>
      <c r="L637"/>
      <c r="M637"/>
      <c r="N637"/>
      <c r="O637"/>
      <c r="P637"/>
      <c r="Q637"/>
      <c r="R637"/>
      <c r="S637"/>
      <c r="T637"/>
      <c r="U637"/>
      <c r="V637"/>
      <c r="W637"/>
      <c r="X637"/>
      <c r="Y637"/>
    </row>
    <row r="638" spans="1:31" s="27" customFormat="1" ht="15.75" thickBot="1" x14ac:dyDescent="0.3">
      <c r="A638" s="485" t="s">
        <v>1116</v>
      </c>
      <c r="B638" s="486">
        <v>6414</v>
      </c>
      <c r="C638" s="487">
        <v>1083173729.6600008</v>
      </c>
      <c r="D638" s="486">
        <v>3935</v>
      </c>
      <c r="E638" s="508">
        <v>1</v>
      </c>
      <c r="F638" s="487">
        <v>525699560.00900072</v>
      </c>
      <c r="G638" s="508">
        <v>1</v>
      </c>
      <c r="H638" s="508">
        <v>0.61350171499844086</v>
      </c>
      <c r="I638" s="7"/>
      <c r="J638"/>
      <c r="K638"/>
      <c r="L638"/>
      <c r="M638"/>
      <c r="N638"/>
      <c r="O638"/>
      <c r="P638"/>
      <c r="Q638"/>
      <c r="R638"/>
      <c r="S638"/>
      <c r="T638"/>
      <c r="U638"/>
      <c r="V638"/>
      <c r="W638"/>
      <c r="X638"/>
      <c r="Y638"/>
    </row>
    <row r="639" spans="1:31" x14ac:dyDescent="0.25">
      <c r="A639" s="725" t="s">
        <v>381</v>
      </c>
      <c r="B639" s="725"/>
      <c r="C639" s="218"/>
      <c r="D639" s="218"/>
      <c r="E639" s="218"/>
      <c r="F639" s="218"/>
      <c r="G639" s="218"/>
      <c r="H639" s="218"/>
      <c r="I639" s="218"/>
      <c r="J639" s="218"/>
      <c r="K639" s="218"/>
      <c r="L639" s="218"/>
      <c r="M639" s="218"/>
      <c r="N639" s="231"/>
      <c r="O639" s="296"/>
      <c r="P639" s="296"/>
      <c r="Q639" s="296"/>
      <c r="R639" s="218"/>
      <c r="S639" s="218"/>
      <c r="T639" s="218"/>
      <c r="U639" s="68"/>
      <c r="V639" s="68"/>
      <c r="W639" s="68"/>
      <c r="X639" s="68"/>
      <c r="Y639" s="68"/>
      <c r="Z639" s="219"/>
      <c r="AA639" s="219"/>
      <c r="AB639" s="219"/>
      <c r="AC639" s="294"/>
      <c r="AD639" s="294"/>
    </row>
    <row r="640" spans="1:31" x14ac:dyDescent="0.25">
      <c r="A640" s="218"/>
      <c r="C640" s="595"/>
      <c r="D640" s="595"/>
      <c r="F640" s="218"/>
      <c r="G640" s="218"/>
      <c r="H640" s="218"/>
      <c r="I640" s="218"/>
      <c r="J640" s="218"/>
      <c r="K640" s="218"/>
      <c r="L640" s="218"/>
      <c r="M640" s="218"/>
      <c r="N640" s="218"/>
      <c r="O640" s="68"/>
      <c r="P640" s="256"/>
      <c r="Q640" s="290"/>
      <c r="R640" s="290"/>
      <c r="S640" s="291"/>
      <c r="T640" s="291"/>
      <c r="U640" s="283"/>
      <c r="V640" s="292"/>
      <c r="W640" s="292"/>
      <c r="X640" s="245"/>
      <c r="Y640" s="298"/>
      <c r="Z640" s="280"/>
      <c r="AA640" s="280"/>
      <c r="AB640" s="303"/>
      <c r="AC640" s="301"/>
      <c r="AD640" s="216"/>
      <c r="AE640" s="216"/>
    </row>
    <row r="641" spans="1:31" ht="21" x14ac:dyDescent="0.35">
      <c r="A641" s="513" t="s">
        <v>593</v>
      </c>
      <c r="B641" s="218"/>
      <c r="C641" s="218"/>
      <c r="D641" s="218"/>
      <c r="E641" s="218"/>
      <c r="F641" s="218"/>
      <c r="G641" s="218"/>
      <c r="H641" s="218"/>
      <c r="I641" s="218"/>
      <c r="J641" s="218"/>
      <c r="K641" s="218"/>
      <c r="L641" s="218"/>
      <c r="M641" s="218"/>
      <c r="N641" s="218"/>
      <c r="O641" s="314"/>
      <c r="P641" s="723"/>
      <c r="Q641" s="724"/>
      <c r="R641" s="724"/>
      <c r="S641" s="68"/>
      <c r="T641" s="68"/>
      <c r="U641" s="68"/>
      <c r="V641" s="218"/>
      <c r="W641" s="218"/>
      <c r="X641" s="218"/>
      <c r="Y641" s="218"/>
      <c r="Z641" s="216"/>
      <c r="AA641" s="216"/>
      <c r="AC641" s="301"/>
      <c r="AD641" s="216"/>
      <c r="AE641" s="216"/>
    </row>
    <row r="642" spans="1:31" s="689" customFormat="1" ht="21" x14ac:dyDescent="0.35">
      <c r="A642" s="691" t="s">
        <v>7</v>
      </c>
      <c r="B642" s="691"/>
      <c r="C642" s="678"/>
      <c r="D642" s="678"/>
      <c r="E642" s="679"/>
      <c r="F642" s="679"/>
      <c r="G642" s="679"/>
      <c r="H642" s="680"/>
      <c r="I642" s="681"/>
      <c r="J642" s="682"/>
      <c r="K642" s="683"/>
      <c r="L642" s="684"/>
      <c r="M642" s="684"/>
      <c r="N642" s="678"/>
      <c r="O642" s="678"/>
      <c r="P642" s="678"/>
      <c r="Q642" s="678"/>
      <c r="R642" s="678"/>
      <c r="S642" s="678"/>
      <c r="T642" s="678"/>
      <c r="U642" s="678"/>
      <c r="V642" s="678"/>
      <c r="W642" s="678"/>
      <c r="X642" s="678"/>
      <c r="Y642" s="678"/>
      <c r="Z642" s="678"/>
      <c r="AA642" s="678"/>
      <c r="AB642" s="685"/>
      <c r="AC642" s="686"/>
      <c r="AD642" s="687"/>
      <c r="AE642" s="688"/>
    </row>
    <row r="643" spans="1:31" ht="21" x14ac:dyDescent="0.35">
      <c r="A643" s="277"/>
      <c r="B643" s="68"/>
      <c r="C643" s="68"/>
      <c r="D643" s="68"/>
      <c r="E643" s="68"/>
      <c r="F643" s="68"/>
      <c r="G643" s="281"/>
      <c r="H643" s="68"/>
      <c r="I643" s="68"/>
      <c r="J643" s="216"/>
      <c r="K643" s="216"/>
      <c r="L643" s="216"/>
      <c r="M643" s="216"/>
      <c r="N643" s="314"/>
      <c r="O643" s="314"/>
      <c r="P643" s="68"/>
      <c r="Q643" s="68"/>
      <c r="R643" s="68"/>
      <c r="S643" s="68"/>
      <c r="T643" s="68"/>
      <c r="U643" s="216"/>
      <c r="V643" s="216"/>
      <c r="W643" s="216"/>
      <c r="X643" s="216"/>
      <c r="AC643" s="301"/>
      <c r="AD643" s="216"/>
      <c r="AE643" s="216"/>
    </row>
    <row r="644" spans="1:31" ht="21" x14ac:dyDescent="0.35">
      <c r="A644" s="284"/>
      <c r="B644" s="270" t="s">
        <v>601</v>
      </c>
      <c r="C644" s="270" t="s">
        <v>1114</v>
      </c>
      <c r="D644" s="270" t="s">
        <v>1043</v>
      </c>
      <c r="E644" s="68"/>
      <c r="F644" s="68"/>
      <c r="G644" s="68"/>
      <c r="H644" s="68"/>
      <c r="I644" s="68"/>
      <c r="J644" s="216"/>
      <c r="K644" s="216"/>
      <c r="L644" s="216"/>
      <c r="M644" s="216"/>
      <c r="N644" s="217"/>
      <c r="O644" s="217"/>
      <c r="P644" s="216"/>
      <c r="Q644" s="216"/>
      <c r="R644" s="216"/>
      <c r="S644" s="216"/>
      <c r="T644" s="216"/>
      <c r="U644" s="216"/>
      <c r="V644" s="216"/>
      <c r="W644" s="216"/>
      <c r="X644" s="216"/>
      <c r="AC644" s="301"/>
      <c r="AD644" s="216"/>
      <c r="AE644" s="216"/>
    </row>
    <row r="645" spans="1:31" ht="40.5" x14ac:dyDescent="0.35">
      <c r="A645" s="277"/>
      <c r="B645" s="473" t="s">
        <v>553</v>
      </c>
      <c r="C645" s="86">
        <v>1391621078.4007995</v>
      </c>
      <c r="D645" s="86">
        <v>64428900</v>
      </c>
      <c r="E645" s="491"/>
      <c r="F645" s="68"/>
      <c r="G645" s="68"/>
      <c r="H645" s="68"/>
      <c r="I645" s="216"/>
      <c r="J645" s="216"/>
      <c r="K645" s="216"/>
      <c r="L645" s="216"/>
      <c r="M645" s="217"/>
      <c r="N645" s="217"/>
      <c r="O645" s="216"/>
      <c r="P645" s="216"/>
      <c r="Q645" s="216"/>
      <c r="R645" s="216"/>
      <c r="S645" s="216"/>
      <c r="T645" s="216"/>
      <c r="U645" s="216"/>
      <c r="V645" s="216"/>
      <c r="W645" s="216"/>
      <c r="AB645" s="301"/>
      <c r="AC645" s="216"/>
      <c r="AD645" s="216"/>
    </row>
    <row r="646" spans="1:31" ht="40.5" x14ac:dyDescent="0.35">
      <c r="A646" s="277"/>
      <c r="B646" s="473" t="s">
        <v>554</v>
      </c>
      <c r="C646" s="86">
        <v>4030</v>
      </c>
      <c r="D646" s="86">
        <v>169</v>
      </c>
      <c r="E646" s="493"/>
      <c r="F646" s="68"/>
      <c r="G646" s="68"/>
      <c r="H646" s="68"/>
      <c r="I646" s="216"/>
      <c r="J646" s="216"/>
      <c r="K646" s="216"/>
      <c r="L646" s="216"/>
      <c r="M646" s="217"/>
      <c r="N646" s="217"/>
      <c r="O646" s="216"/>
      <c r="P646" s="216"/>
      <c r="Q646" s="216"/>
      <c r="R646" s="216"/>
      <c r="S646" s="216"/>
      <c r="T646" s="216"/>
      <c r="U646" s="216"/>
      <c r="V646" s="216"/>
      <c r="W646" s="216"/>
      <c r="AB646" s="301"/>
      <c r="AC646" s="216"/>
      <c r="AD646" s="216"/>
    </row>
    <row r="647" spans="1:31" ht="21" x14ac:dyDescent="0.35">
      <c r="A647" s="277"/>
      <c r="B647" s="473" t="s">
        <v>1020</v>
      </c>
      <c r="C647" s="647">
        <v>162.97830713834401</v>
      </c>
      <c r="D647" s="647">
        <v>7.545526016933044</v>
      </c>
      <c r="E647" s="493"/>
      <c r="F647" s="68"/>
      <c r="G647" s="68"/>
      <c r="H647" s="68"/>
      <c r="I647" s="216"/>
      <c r="J647" s="216"/>
      <c r="K647" s="216"/>
      <c r="L647" s="216"/>
      <c r="M647" s="217"/>
      <c r="N647" s="217"/>
      <c r="O647" s="216"/>
      <c r="P647" s="216"/>
      <c r="Q647" s="216"/>
      <c r="R647" s="216"/>
      <c r="S647" s="216"/>
      <c r="T647" s="216"/>
      <c r="U647" s="216"/>
      <c r="V647" s="216"/>
      <c r="W647" s="216"/>
      <c r="AB647" s="301"/>
      <c r="AC647" s="216"/>
      <c r="AD647" s="216"/>
    </row>
    <row r="648" spans="1:31" ht="27.75" x14ac:dyDescent="0.35">
      <c r="A648" s="277"/>
      <c r="B648" s="473" t="s">
        <v>592</v>
      </c>
      <c r="C648" s="635">
        <v>0.57596112619694151</v>
      </c>
      <c r="D648" s="501">
        <v>0.51840490797546013</v>
      </c>
      <c r="E648" s="68"/>
      <c r="F648" s="68"/>
      <c r="G648" s="68"/>
      <c r="H648" s="68"/>
      <c r="I648" s="216"/>
      <c r="J648" s="216"/>
      <c r="K648" s="216"/>
      <c r="L648" s="216"/>
      <c r="M648" s="217"/>
      <c r="N648" s="217"/>
      <c r="O648" s="216"/>
      <c r="P648" s="216"/>
      <c r="Q648" s="216"/>
      <c r="R648" s="216"/>
      <c r="S648" s="216"/>
      <c r="T648" s="216"/>
      <c r="U648" s="216"/>
      <c r="V648" s="216"/>
      <c r="W648" s="216"/>
      <c r="AB648" s="301"/>
      <c r="AC648" s="216"/>
      <c r="AD648" s="216"/>
    </row>
    <row r="649" spans="1:31" ht="21" x14ac:dyDescent="0.35">
      <c r="A649" s="277"/>
      <c r="B649" s="725" t="s">
        <v>381</v>
      </c>
      <c r="C649" s="726"/>
      <c r="D649" s="218"/>
      <c r="E649" s="68"/>
      <c r="F649" s="68"/>
      <c r="G649" s="68"/>
      <c r="H649" s="68"/>
      <c r="I649" s="68"/>
      <c r="J649" s="216"/>
      <c r="K649" s="216"/>
      <c r="L649" s="216"/>
      <c r="M649" s="216"/>
      <c r="N649" s="217"/>
      <c r="O649" s="217"/>
      <c r="P649" s="216"/>
      <c r="Q649" s="216"/>
      <c r="R649" s="216"/>
      <c r="S649" s="216"/>
      <c r="T649" s="216"/>
      <c r="U649" s="216"/>
      <c r="V649" s="216"/>
      <c r="W649" s="216"/>
      <c r="X649" s="216"/>
      <c r="AC649" s="301"/>
      <c r="AD649" s="216"/>
      <c r="AE649" s="216"/>
    </row>
    <row r="650" spans="1:31" ht="21" x14ac:dyDescent="0.35">
      <c r="A650" s="277"/>
      <c r="B650" s="68"/>
      <c r="C650" s="68"/>
      <c r="D650" s="68"/>
      <c r="E650" s="68"/>
      <c r="F650" s="68"/>
      <c r="G650" s="68"/>
      <c r="H650" s="68"/>
      <c r="I650" s="68"/>
      <c r="J650" s="216"/>
      <c r="K650" s="216"/>
      <c r="L650" s="216"/>
      <c r="M650" s="216"/>
      <c r="N650" s="217"/>
      <c r="O650" s="217"/>
      <c r="P650" s="216"/>
      <c r="Q650" s="216"/>
      <c r="R650" s="216"/>
      <c r="S650" s="216"/>
      <c r="T650" s="216"/>
      <c r="U650" s="216"/>
      <c r="V650" s="216"/>
      <c r="W650" s="216"/>
      <c r="X650" s="216"/>
      <c r="Y650" s="64"/>
      <c r="AC650" s="301"/>
      <c r="AD650" s="216"/>
      <c r="AE650" s="216"/>
    </row>
    <row r="651" spans="1:31" s="689" customFormat="1" ht="21" x14ac:dyDescent="0.35">
      <c r="A651" s="691" t="s">
        <v>1122</v>
      </c>
      <c r="B651" s="691"/>
      <c r="C651" s="678"/>
      <c r="D651" s="678"/>
      <c r="E651" s="679"/>
      <c r="F651" s="679"/>
      <c r="G651" s="679"/>
      <c r="H651" s="680"/>
      <c r="I651" s="681"/>
      <c r="J651" s="682"/>
      <c r="K651" s="683"/>
      <c r="L651" s="684"/>
      <c r="M651" s="684"/>
      <c r="N651" s="678"/>
      <c r="O651" s="678"/>
      <c r="P651" s="678"/>
      <c r="Q651" s="678"/>
      <c r="R651" s="678"/>
      <c r="S651" s="678"/>
      <c r="T651" s="678"/>
      <c r="U651" s="678"/>
      <c r="V651" s="678"/>
      <c r="W651" s="678"/>
      <c r="X651" s="678"/>
      <c r="Y651" s="678"/>
      <c r="Z651" s="678"/>
      <c r="AA651" s="678"/>
      <c r="AB651" s="685"/>
      <c r="AC651" s="686"/>
      <c r="AD651" s="687"/>
      <c r="AE651" s="688"/>
    </row>
    <row r="652" spans="1:31" ht="21.75" thickBot="1" x14ac:dyDescent="0.4">
      <c r="A652" s="277"/>
      <c r="B652" s="68"/>
      <c r="C652" s="68"/>
      <c r="D652" s="68"/>
      <c r="E652" s="68"/>
      <c r="F652" s="68"/>
      <c r="G652" s="68"/>
      <c r="H652" s="68"/>
      <c r="I652" s="68"/>
      <c r="J652" s="68"/>
      <c r="K652" s="216"/>
      <c r="L652" s="216"/>
      <c r="M652" s="216"/>
      <c r="N652" s="216"/>
      <c r="O652" s="217"/>
      <c r="P652" s="217"/>
      <c r="Q652" s="216"/>
      <c r="R652" s="216"/>
      <c r="S652" s="216"/>
      <c r="T652" s="216"/>
      <c r="U652" s="216"/>
      <c r="V652" s="216"/>
      <c r="W652" s="216"/>
      <c r="X652" s="216"/>
      <c r="Y652" s="216"/>
      <c r="AC652" s="301"/>
      <c r="AD652" s="216"/>
      <c r="AE652" s="216"/>
    </row>
    <row r="653" spans="1:31" s="27" customFormat="1" ht="45" x14ac:dyDescent="0.25">
      <c r="A653" s="476" t="s">
        <v>1009</v>
      </c>
      <c r="B653" s="477" t="s">
        <v>992</v>
      </c>
      <c r="C653" s="478" t="s">
        <v>993</v>
      </c>
      <c r="D653" s="479" t="s">
        <v>609</v>
      </c>
      <c r="E653" s="479" t="s">
        <v>994</v>
      </c>
      <c r="F653" s="480" t="s">
        <v>1010</v>
      </c>
      <c r="G653" s="480" t="s">
        <v>996</v>
      </c>
      <c r="H653" s="481" t="s">
        <v>997</v>
      </c>
      <c r="I653" s="7"/>
      <c r="J653" s="482"/>
      <c r="K653"/>
      <c r="L653"/>
      <c r="M653"/>
      <c r="N653"/>
      <c r="O653"/>
      <c r="P653"/>
      <c r="Q653"/>
      <c r="R653"/>
      <c r="S653"/>
      <c r="T653"/>
      <c r="U653"/>
      <c r="V653"/>
      <c r="W653"/>
      <c r="X653"/>
      <c r="Y653"/>
    </row>
    <row r="654" spans="1:31" s="27" customFormat="1" x14ac:dyDescent="0.25">
      <c r="A654" s="483" t="s">
        <v>560</v>
      </c>
      <c r="B654" s="424">
        <v>580</v>
      </c>
      <c r="C654" s="86">
        <v>40957588</v>
      </c>
      <c r="D654" s="424">
        <v>297</v>
      </c>
      <c r="E654" s="421">
        <v>7.3697270471464016E-2</v>
      </c>
      <c r="F654" s="86">
        <v>19261500</v>
      </c>
      <c r="G654" s="631">
        <v>1.3841052208072767E-2</v>
      </c>
      <c r="H654" s="484">
        <v>0.51206896551724135</v>
      </c>
      <c r="I654" s="7"/>
      <c r="J654"/>
      <c r="K654"/>
      <c r="L654"/>
      <c r="M654"/>
      <c r="N654"/>
      <c r="O654"/>
      <c r="P654"/>
      <c r="Q654"/>
      <c r="R654"/>
      <c r="S654"/>
      <c r="T654"/>
      <c r="U654"/>
      <c r="V654"/>
      <c r="W654"/>
      <c r="X654"/>
      <c r="Y654"/>
    </row>
    <row r="655" spans="1:31" s="27" customFormat="1" x14ac:dyDescent="0.25">
      <c r="A655" s="483" t="s">
        <v>561</v>
      </c>
      <c r="B655" s="424">
        <v>1242</v>
      </c>
      <c r="C655" s="86">
        <v>969846183.68999994</v>
      </c>
      <c r="D655" s="424">
        <v>650</v>
      </c>
      <c r="E655" s="421">
        <v>0.16129032258064516</v>
      </c>
      <c r="F655" s="86">
        <v>418956866.25880003</v>
      </c>
      <c r="G655" s="631">
        <v>0.30105671203273943</v>
      </c>
      <c r="H655" s="484">
        <v>0.52334943639291465</v>
      </c>
      <c r="I655" s="7"/>
      <c r="J655"/>
      <c r="K655"/>
      <c r="L655"/>
      <c r="M655"/>
      <c r="N655"/>
      <c r="O655"/>
      <c r="P655"/>
      <c r="Q655"/>
      <c r="R655"/>
      <c r="S655"/>
      <c r="T655"/>
      <c r="U655"/>
      <c r="V655"/>
      <c r="W655"/>
      <c r="X655"/>
      <c r="Y655"/>
    </row>
    <row r="656" spans="1:31" s="27" customFormat="1" x14ac:dyDescent="0.25">
      <c r="A656" s="483" t="s">
        <v>562</v>
      </c>
      <c r="B656" s="424">
        <v>84</v>
      </c>
      <c r="C656" s="86">
        <v>66173111.219999999</v>
      </c>
      <c r="D656" s="424">
        <v>44</v>
      </c>
      <c r="E656" s="421">
        <v>1.0918114143920596E-2</v>
      </c>
      <c r="F656" s="86">
        <v>36068132</v>
      </c>
      <c r="G656" s="631">
        <v>2.5918069623843416E-2</v>
      </c>
      <c r="H656" s="484">
        <v>0.52380952380952384</v>
      </c>
      <c r="I656" s="7"/>
      <c r="J656"/>
      <c r="K656" s="443"/>
      <c r="L656"/>
      <c r="M656"/>
      <c r="N656"/>
      <c r="O656"/>
      <c r="P656"/>
      <c r="Q656"/>
      <c r="R656"/>
      <c r="S656"/>
      <c r="T656"/>
      <c r="U656"/>
      <c r="V656"/>
      <c r="W656"/>
      <c r="X656"/>
      <c r="Y656"/>
    </row>
    <row r="657" spans="1:25" s="27" customFormat="1" x14ac:dyDescent="0.25">
      <c r="A657" s="483" t="s">
        <v>865</v>
      </c>
      <c r="B657" s="424">
        <v>3562</v>
      </c>
      <c r="C657" s="86">
        <v>128072324.72</v>
      </c>
      <c r="D657" s="424">
        <v>2080</v>
      </c>
      <c r="E657" s="421">
        <v>0.5161290322580645</v>
      </c>
      <c r="F657" s="86">
        <v>60807988.632000022</v>
      </c>
      <c r="G657" s="631">
        <v>4.3695794477242561E-2</v>
      </c>
      <c r="H657" s="484">
        <v>0.58394160583941601</v>
      </c>
      <c r="I657" s="7"/>
      <c r="J657"/>
      <c r="K657" s="443"/>
      <c r="L657"/>
      <c r="M657"/>
      <c r="N657"/>
      <c r="O657"/>
      <c r="P657"/>
      <c r="Q657"/>
      <c r="R657"/>
      <c r="S657"/>
      <c r="T657"/>
      <c r="U657"/>
      <c r="V657"/>
      <c r="W657"/>
      <c r="X657"/>
      <c r="Y657"/>
    </row>
    <row r="658" spans="1:25" s="27" customFormat="1" x14ac:dyDescent="0.25">
      <c r="A658" s="483" t="s">
        <v>866</v>
      </c>
      <c r="B658" s="424">
        <v>394</v>
      </c>
      <c r="C658" s="86">
        <v>372130386.76000005</v>
      </c>
      <c r="D658" s="424">
        <v>257</v>
      </c>
      <c r="E658" s="421">
        <v>6.3771712158808933E-2</v>
      </c>
      <c r="F658" s="86">
        <v>210766733</v>
      </c>
      <c r="G658" s="631">
        <v>0.1514541108001938</v>
      </c>
      <c r="H658" s="484">
        <v>0.65228426395939088</v>
      </c>
      <c r="I658" s="7"/>
      <c r="J658"/>
      <c r="K658" s="443"/>
      <c r="L658"/>
      <c r="M658"/>
      <c r="N658"/>
      <c r="O658"/>
      <c r="P658"/>
      <c r="Q658"/>
      <c r="R658"/>
      <c r="S658"/>
      <c r="T658"/>
      <c r="U658"/>
      <c r="V658"/>
      <c r="W658"/>
      <c r="X658"/>
      <c r="Y658"/>
    </row>
    <row r="659" spans="1:25" s="27" customFormat="1" x14ac:dyDescent="0.25">
      <c r="A659" s="483" t="s">
        <v>565</v>
      </c>
      <c r="B659" s="424">
        <v>1135</v>
      </c>
      <c r="C659" s="86">
        <v>1193612947.28</v>
      </c>
      <c r="D659" s="424">
        <v>702</v>
      </c>
      <c r="E659" s="421">
        <v>0.17419354838709677</v>
      </c>
      <c r="F659" s="86">
        <v>645759858.50999999</v>
      </c>
      <c r="G659" s="631">
        <v>0.46403426085790789</v>
      </c>
      <c r="H659" s="484">
        <v>0.61850220264317179</v>
      </c>
      <c r="I659" s="7"/>
      <c r="J659"/>
      <c r="K659" s="443"/>
      <c r="L659"/>
      <c r="M659"/>
      <c r="N659"/>
      <c r="O659"/>
      <c r="P659"/>
      <c r="Q659"/>
      <c r="R659"/>
      <c r="S659"/>
      <c r="T659"/>
      <c r="U659"/>
      <c r="V659"/>
      <c r="W659"/>
      <c r="X659"/>
      <c r="Y659"/>
    </row>
    <row r="660" spans="1:25" s="27" customFormat="1" ht="15.75" thickBot="1" x14ac:dyDescent="0.3">
      <c r="A660" s="485" t="s">
        <v>337</v>
      </c>
      <c r="B660" s="486">
        <v>6997</v>
      </c>
      <c r="C660" s="487">
        <v>2770792541.6699996</v>
      </c>
      <c r="D660" s="487">
        <v>4030</v>
      </c>
      <c r="E660" s="508">
        <v>1</v>
      </c>
      <c r="F660" s="487">
        <v>1391621078.4008002</v>
      </c>
      <c r="G660" s="508">
        <v>1</v>
      </c>
      <c r="H660" s="508">
        <v>0.57596112619694151</v>
      </c>
      <c r="I660" s="7"/>
      <c r="J660"/>
      <c r="K660" s="443"/>
      <c r="L660"/>
      <c r="M660"/>
      <c r="N660"/>
      <c r="O660"/>
      <c r="P660"/>
      <c r="Q660"/>
      <c r="R660"/>
      <c r="S660"/>
      <c r="T660"/>
      <c r="U660"/>
      <c r="V660"/>
      <c r="W660"/>
      <c r="X660"/>
      <c r="Y660"/>
    </row>
    <row r="661" spans="1:25" s="27" customFormat="1" ht="15.75" thickBot="1" x14ac:dyDescent="0.3">
      <c r="A661"/>
      <c r="B661"/>
      <c r="C661"/>
      <c r="D661"/>
      <c r="E661"/>
      <c r="F661"/>
      <c r="G661"/>
      <c r="H661"/>
      <c r="I661" s="7"/>
      <c r="J661"/>
      <c r="K661"/>
      <c r="L661"/>
      <c r="M661"/>
      <c r="N661"/>
      <c r="O661"/>
      <c r="P661"/>
      <c r="Q661"/>
      <c r="R661"/>
      <c r="S661"/>
      <c r="T661"/>
      <c r="U661"/>
      <c r="V661"/>
      <c r="W661"/>
      <c r="X661"/>
      <c r="Y661"/>
    </row>
    <row r="662" spans="1:25" s="27" customFormat="1" ht="45" x14ac:dyDescent="0.25">
      <c r="A662" s="489" t="s">
        <v>1011</v>
      </c>
      <c r="B662" s="477" t="s">
        <v>992</v>
      </c>
      <c r="C662" s="478" t="s">
        <v>993</v>
      </c>
      <c r="D662" s="479" t="s">
        <v>609</v>
      </c>
      <c r="E662" s="479" t="s">
        <v>994</v>
      </c>
      <c r="F662" s="480" t="s">
        <v>995</v>
      </c>
      <c r="G662" s="480" t="s">
        <v>996</v>
      </c>
      <c r="H662" s="481" t="s">
        <v>997</v>
      </c>
      <c r="I662" s="7"/>
      <c r="J662"/>
      <c r="K662"/>
      <c r="L662"/>
      <c r="M662"/>
      <c r="N662"/>
      <c r="O662"/>
      <c r="P662"/>
      <c r="Q662"/>
      <c r="R662"/>
      <c r="S662"/>
      <c r="T662"/>
      <c r="U662"/>
      <c r="V662"/>
      <c r="W662"/>
      <c r="X662"/>
      <c r="Y662"/>
    </row>
    <row r="663" spans="1:25" s="27" customFormat="1" x14ac:dyDescent="0.25">
      <c r="A663" s="483" t="s">
        <v>1012</v>
      </c>
      <c r="B663" s="424">
        <v>801</v>
      </c>
      <c r="C663" s="86">
        <v>225574955.19</v>
      </c>
      <c r="D663" s="424">
        <v>406</v>
      </c>
      <c r="E663" s="421">
        <v>0.10526315789473684</v>
      </c>
      <c r="F663" s="86">
        <v>81217200.469599962</v>
      </c>
      <c r="G663" s="421">
        <v>6.0841239483865488E-2</v>
      </c>
      <c r="H663" s="484">
        <v>0.50686641697877655</v>
      </c>
      <c r="I663" s="7"/>
      <c r="J663"/>
      <c r="K663"/>
      <c r="L663"/>
      <c r="M663"/>
      <c r="N663"/>
      <c r="O663"/>
      <c r="P663"/>
      <c r="Q663"/>
      <c r="R663"/>
      <c r="S663"/>
      <c r="T663"/>
      <c r="U663"/>
      <c r="V663"/>
      <c r="W663"/>
      <c r="X663"/>
      <c r="Y663"/>
    </row>
    <row r="664" spans="1:25" s="27" customFormat="1" x14ac:dyDescent="0.25">
      <c r="A664" s="483" t="s">
        <v>1013</v>
      </c>
      <c r="B664" s="424">
        <v>51</v>
      </c>
      <c r="C664" s="86">
        <v>27029300</v>
      </c>
      <c r="D664" s="424">
        <v>23</v>
      </c>
      <c r="E664" s="421">
        <v>5.9631838216230235E-3</v>
      </c>
      <c r="F664" s="86">
        <v>16238800</v>
      </c>
      <c r="G664" s="421">
        <v>1.21647719204555E-2</v>
      </c>
      <c r="H664" s="484">
        <v>0.45098039215686275</v>
      </c>
      <c r="I664" s="7"/>
      <c r="J664"/>
      <c r="K664"/>
      <c r="L664"/>
      <c r="M664"/>
      <c r="N664"/>
      <c r="O664"/>
      <c r="P664"/>
      <c r="Q664"/>
      <c r="R664"/>
      <c r="S664"/>
      <c r="T664"/>
      <c r="U664"/>
      <c r="V664"/>
      <c r="W664"/>
      <c r="X664"/>
      <c r="Y664"/>
    </row>
    <row r="665" spans="1:25" s="27" customFormat="1" x14ac:dyDescent="0.25">
      <c r="A665" s="483" t="s">
        <v>1014</v>
      </c>
      <c r="B665" s="424">
        <v>4411</v>
      </c>
      <c r="C665" s="86">
        <v>1021289248.3699999</v>
      </c>
      <c r="D665" s="424">
        <v>2569</v>
      </c>
      <c r="E665" s="421">
        <v>0.66606170598911074</v>
      </c>
      <c r="F665" s="86">
        <v>432194408.6602</v>
      </c>
      <c r="G665" s="421">
        <v>0.32376446576394008</v>
      </c>
      <c r="H665" s="484">
        <v>0.58240761732033552</v>
      </c>
      <c r="I665" s="7"/>
      <c r="J665"/>
      <c r="K665"/>
      <c r="L665"/>
      <c r="M665"/>
      <c r="N665"/>
      <c r="O665"/>
      <c r="P665"/>
      <c r="Q665"/>
      <c r="R665"/>
      <c r="S665"/>
      <c r="T665"/>
      <c r="U665"/>
      <c r="V665"/>
      <c r="W665"/>
      <c r="X665"/>
      <c r="Y665"/>
    </row>
    <row r="666" spans="1:25" s="27" customFormat="1" x14ac:dyDescent="0.25">
      <c r="A666" s="483" t="s">
        <v>1015</v>
      </c>
      <c r="B666" s="424">
        <v>738</v>
      </c>
      <c r="C666" s="86">
        <v>505257311.36000001</v>
      </c>
      <c r="D666" s="424">
        <v>481</v>
      </c>
      <c r="E666" s="421">
        <v>0.12470832253046409</v>
      </c>
      <c r="F666" s="86">
        <v>261999290.71099997</v>
      </c>
      <c r="G666" s="421">
        <v>0.19626829659952891</v>
      </c>
      <c r="H666" s="484">
        <v>0.6517615176151762</v>
      </c>
      <c r="I666" s="7"/>
      <c r="J666"/>
      <c r="K666"/>
      <c r="L666"/>
      <c r="M666"/>
      <c r="N666"/>
      <c r="O666"/>
      <c r="P666"/>
      <c r="Q666"/>
      <c r="R666"/>
      <c r="S666"/>
      <c r="T666"/>
      <c r="U666"/>
      <c r="V666"/>
      <c r="W666"/>
      <c r="X666"/>
      <c r="Y666"/>
    </row>
    <row r="667" spans="1:25" s="27" customFormat="1" x14ac:dyDescent="0.25">
      <c r="A667" s="483" t="s">
        <v>1016</v>
      </c>
      <c r="B667" s="424">
        <v>664</v>
      </c>
      <c r="C667" s="86">
        <v>878982426.75000012</v>
      </c>
      <c r="D667" s="424">
        <v>378</v>
      </c>
      <c r="E667" s="421">
        <v>9.8003629764065334E-2</v>
      </c>
      <c r="F667" s="86">
        <v>543254078.55999994</v>
      </c>
      <c r="G667" s="421">
        <v>0.40696122623221009</v>
      </c>
      <c r="H667" s="484">
        <v>0.56927710843373491</v>
      </c>
      <c r="I667" s="7"/>
      <c r="J667"/>
      <c r="K667"/>
      <c r="L667"/>
      <c r="M667"/>
      <c r="N667"/>
      <c r="O667"/>
      <c r="P667"/>
      <c r="Q667"/>
      <c r="R667"/>
      <c r="S667"/>
      <c r="T667"/>
      <c r="U667"/>
      <c r="V667"/>
      <c r="W667"/>
      <c r="X667"/>
      <c r="Y667"/>
    </row>
    <row r="668" spans="1:25" s="27" customFormat="1" ht="15.75" thickBot="1" x14ac:dyDescent="0.3">
      <c r="A668" s="485" t="s">
        <v>337</v>
      </c>
      <c r="B668" s="486">
        <v>6665</v>
      </c>
      <c r="C668" s="486">
        <v>2658133241.6700001</v>
      </c>
      <c r="D668" s="486">
        <v>3857</v>
      </c>
      <c r="E668" s="488">
        <v>1</v>
      </c>
      <c r="F668" s="486">
        <v>1334903778.4007998</v>
      </c>
      <c r="G668" s="488">
        <v>1</v>
      </c>
      <c r="H668" s="488">
        <v>0.57869467366841709</v>
      </c>
      <c r="I668" s="7"/>
      <c r="J668"/>
      <c r="K668"/>
      <c r="L668"/>
      <c r="M668"/>
      <c r="N668"/>
      <c r="O668"/>
      <c r="P668"/>
      <c r="Q668"/>
      <c r="R668"/>
      <c r="S668"/>
      <c r="T668"/>
      <c r="U668"/>
      <c r="V668"/>
      <c r="W668"/>
      <c r="X668"/>
      <c r="Y668"/>
    </row>
    <row r="669" spans="1:25" s="27" customFormat="1" ht="15.75" thickBot="1" x14ac:dyDescent="0.3">
      <c r="A669"/>
      <c r="B669"/>
      <c r="C669"/>
      <c r="D669"/>
      <c r="E669"/>
      <c r="F669"/>
      <c r="G669" s="490"/>
      <c r="H669"/>
      <c r="I669" s="7"/>
      <c r="J669"/>
      <c r="K669"/>
      <c r="L669"/>
      <c r="M669"/>
      <c r="N669"/>
      <c r="O669"/>
      <c r="P669"/>
      <c r="Q669"/>
      <c r="R669"/>
      <c r="S669"/>
      <c r="T669"/>
      <c r="U669"/>
      <c r="V669"/>
      <c r="W669"/>
      <c r="X669"/>
      <c r="Y669"/>
    </row>
    <row r="670" spans="1:25" s="27" customFormat="1" ht="45" x14ac:dyDescent="0.25">
      <c r="A670" s="489" t="s">
        <v>1017</v>
      </c>
      <c r="B670" s="477" t="s">
        <v>992</v>
      </c>
      <c r="C670" s="478" t="s">
        <v>993</v>
      </c>
      <c r="D670" s="479" t="s">
        <v>609</v>
      </c>
      <c r="E670" s="479" t="s">
        <v>994</v>
      </c>
      <c r="F670" s="480" t="s">
        <v>995</v>
      </c>
      <c r="G670" s="480" t="s">
        <v>996</v>
      </c>
      <c r="H670" s="481" t="s">
        <v>997</v>
      </c>
      <c r="I670" s="7"/>
      <c r="J670"/>
      <c r="K670"/>
      <c r="L670"/>
      <c r="M670"/>
      <c r="N670"/>
      <c r="O670"/>
      <c r="P670"/>
      <c r="Q670"/>
      <c r="R670"/>
      <c r="S670"/>
      <c r="T670"/>
      <c r="U670"/>
      <c r="V670"/>
      <c r="W670"/>
      <c r="X670"/>
      <c r="Y670"/>
    </row>
    <row r="671" spans="1:25" s="27" customFormat="1" x14ac:dyDescent="0.25">
      <c r="A671" s="483" t="s">
        <v>986</v>
      </c>
      <c r="B671" s="424">
        <v>4356</v>
      </c>
      <c r="C671" s="86">
        <v>146752198.5</v>
      </c>
      <c r="D671" s="424">
        <v>2701</v>
      </c>
      <c r="E671" s="421">
        <v>0.67022332506203475</v>
      </c>
      <c r="F671" s="86">
        <v>45483110.352200031</v>
      </c>
      <c r="G671" s="421">
        <v>3.2683545153302476E-2</v>
      </c>
      <c r="H671" s="484">
        <v>0.62006427915518825</v>
      </c>
      <c r="I671" s="7"/>
      <c r="J671"/>
      <c r="K671"/>
      <c r="L671"/>
      <c r="M671"/>
      <c r="N671"/>
      <c r="O671"/>
      <c r="P671"/>
      <c r="Q671"/>
      <c r="R671"/>
      <c r="S671"/>
      <c r="T671"/>
      <c r="U671"/>
      <c r="V671"/>
      <c r="W671"/>
      <c r="X671"/>
      <c r="Y671"/>
    </row>
    <row r="672" spans="1:25" s="27" customFormat="1" x14ac:dyDescent="0.25">
      <c r="A672" s="483" t="s">
        <v>987</v>
      </c>
      <c r="B672" s="424">
        <v>958</v>
      </c>
      <c r="C672" s="86">
        <v>79569867.579999998</v>
      </c>
      <c r="D672" s="424">
        <v>546</v>
      </c>
      <c r="E672" s="421">
        <v>0.13548387096774195</v>
      </c>
      <c r="F672" s="86">
        <v>36147437.868600003</v>
      </c>
      <c r="G672" s="421">
        <v>2.5975057743548493E-2</v>
      </c>
      <c r="H672" s="484">
        <v>0.56993736951983298</v>
      </c>
      <c r="I672" s="7"/>
      <c r="J672"/>
      <c r="K672"/>
      <c r="L672"/>
      <c r="M672"/>
      <c r="N672"/>
      <c r="O672"/>
      <c r="P672"/>
      <c r="Q672"/>
      <c r="R672"/>
      <c r="S672"/>
      <c r="T672"/>
      <c r="U672"/>
      <c r="V672"/>
      <c r="W672"/>
      <c r="X672"/>
      <c r="Y672"/>
    </row>
    <row r="673" spans="1:25" s="27" customFormat="1" x14ac:dyDescent="0.25">
      <c r="A673" s="483" t="s">
        <v>988</v>
      </c>
      <c r="B673" s="424">
        <v>1245</v>
      </c>
      <c r="C673" s="86">
        <v>742851151.30999994</v>
      </c>
      <c r="D673" s="424">
        <v>633</v>
      </c>
      <c r="E673" s="421">
        <v>0.15707196029776674</v>
      </c>
      <c r="F673" s="86">
        <v>358805462.29999995</v>
      </c>
      <c r="G673" s="421">
        <v>0.2578327303811222</v>
      </c>
      <c r="H673" s="484">
        <v>0.50843373493975907</v>
      </c>
      <c r="I673" s="7"/>
      <c r="J673"/>
      <c r="K673"/>
      <c r="L673"/>
      <c r="M673"/>
      <c r="N673"/>
      <c r="O673"/>
      <c r="P673"/>
      <c r="Q673"/>
      <c r="R673"/>
      <c r="S673"/>
      <c r="T673"/>
      <c r="U673"/>
      <c r="V673"/>
      <c r="W673"/>
      <c r="X673"/>
      <c r="Y673"/>
    </row>
    <row r="674" spans="1:25" s="27" customFormat="1" x14ac:dyDescent="0.25">
      <c r="A674" s="483" t="s">
        <v>989</v>
      </c>
      <c r="B674" s="424">
        <v>194</v>
      </c>
      <c r="C674" s="86">
        <v>673794359.27999997</v>
      </c>
      <c r="D674" s="424">
        <v>97</v>
      </c>
      <c r="E674" s="421">
        <v>2.4069478908188585E-2</v>
      </c>
      <c r="F674" s="86">
        <v>350587101</v>
      </c>
      <c r="G674" s="421">
        <v>0.2519271276078125</v>
      </c>
      <c r="H674" s="484">
        <v>0.5</v>
      </c>
      <c r="I674" s="7"/>
      <c r="J674"/>
      <c r="K674"/>
      <c r="L674"/>
      <c r="M674"/>
      <c r="N674"/>
      <c r="O674"/>
      <c r="P674"/>
      <c r="Q674"/>
      <c r="R674"/>
      <c r="S674"/>
      <c r="T674"/>
      <c r="U674"/>
      <c r="V674"/>
      <c r="W674"/>
      <c r="X674"/>
      <c r="Y674"/>
    </row>
    <row r="675" spans="1:25" s="27" customFormat="1" x14ac:dyDescent="0.25">
      <c r="A675" s="483" t="s">
        <v>990</v>
      </c>
      <c r="B675" s="424">
        <v>97</v>
      </c>
      <c r="C675" s="86">
        <v>1106336219</v>
      </c>
      <c r="D675" s="424">
        <v>53</v>
      </c>
      <c r="E675" s="421">
        <v>1.315136476426799E-2</v>
      </c>
      <c r="F675" s="86">
        <v>600597966.88</v>
      </c>
      <c r="G675" s="421">
        <v>0.43158153911421432</v>
      </c>
      <c r="H675" s="484">
        <v>0.54639175257731953</v>
      </c>
      <c r="I675" s="7"/>
      <c r="J675"/>
      <c r="K675"/>
      <c r="L675"/>
      <c r="M675"/>
      <c r="N675"/>
      <c r="O675"/>
      <c r="P675"/>
      <c r="Q675"/>
      <c r="R675"/>
      <c r="S675"/>
      <c r="T675"/>
      <c r="U675"/>
      <c r="V675"/>
      <c r="W675"/>
      <c r="X675"/>
      <c r="Y675"/>
    </row>
    <row r="676" spans="1:25" s="27" customFormat="1" ht="15.75" thickBot="1" x14ac:dyDescent="0.3">
      <c r="A676" s="485" t="s">
        <v>337</v>
      </c>
      <c r="B676" s="486">
        <v>6850</v>
      </c>
      <c r="C676" s="486">
        <v>2749303795.6700001</v>
      </c>
      <c r="D676" s="486">
        <v>4030</v>
      </c>
      <c r="E676" s="488">
        <v>1</v>
      </c>
      <c r="F676" s="486">
        <v>1391621078.4008</v>
      </c>
      <c r="G676" s="488">
        <v>1</v>
      </c>
      <c r="H676" s="488">
        <v>0.58832116788321165</v>
      </c>
      <c r="I676" s="7"/>
      <c r="J676"/>
      <c r="K676"/>
      <c r="L676"/>
      <c r="M676"/>
      <c r="N676"/>
      <c r="O676"/>
      <c r="P676"/>
      <c r="Q676"/>
      <c r="R676"/>
      <c r="S676"/>
      <c r="T676"/>
      <c r="U676"/>
      <c r="V676"/>
      <c r="W676"/>
      <c r="X676"/>
      <c r="Y676"/>
    </row>
    <row r="677" spans="1:25" s="27" customFormat="1" ht="15.75" thickBot="1" x14ac:dyDescent="0.3">
      <c r="A677"/>
      <c r="B677"/>
      <c r="C677"/>
      <c r="D677"/>
      <c r="E677"/>
      <c r="F677"/>
      <c r="G677"/>
      <c r="H677"/>
      <c r="I677" s="7"/>
      <c r="J677"/>
      <c r="K677"/>
      <c r="L677"/>
      <c r="M677"/>
      <c r="N677"/>
      <c r="O677"/>
      <c r="P677"/>
      <c r="Q677"/>
      <c r="R677"/>
      <c r="S677"/>
      <c r="T677"/>
      <c r="U677"/>
      <c r="V677"/>
      <c r="W677"/>
      <c r="X677"/>
      <c r="Y677"/>
    </row>
    <row r="678" spans="1:25" s="27" customFormat="1" ht="45" x14ac:dyDescent="0.25">
      <c r="A678" s="489" t="s">
        <v>991</v>
      </c>
      <c r="B678" s="477" t="s">
        <v>992</v>
      </c>
      <c r="C678" s="478" t="s">
        <v>993</v>
      </c>
      <c r="D678" s="479" t="s">
        <v>609</v>
      </c>
      <c r="E678" s="479" t="s">
        <v>994</v>
      </c>
      <c r="F678" s="480" t="s">
        <v>995</v>
      </c>
      <c r="G678" s="480" t="s">
        <v>996</v>
      </c>
      <c r="H678" s="481" t="s">
        <v>997</v>
      </c>
      <c r="I678" s="7"/>
      <c r="J678"/>
      <c r="K678"/>
      <c r="L678"/>
      <c r="M678"/>
      <c r="N678"/>
      <c r="O678"/>
      <c r="P678"/>
      <c r="Q678"/>
      <c r="R678"/>
      <c r="S678"/>
      <c r="T678"/>
      <c r="U678"/>
      <c r="V678"/>
      <c r="W678"/>
      <c r="X678"/>
      <c r="Y678"/>
    </row>
    <row r="679" spans="1:25" s="27" customFormat="1" x14ac:dyDescent="0.25">
      <c r="A679" s="483" t="s">
        <v>566</v>
      </c>
      <c r="B679" s="424">
        <v>136</v>
      </c>
      <c r="C679" s="86">
        <v>1239400</v>
      </c>
      <c r="D679" s="424">
        <v>70</v>
      </c>
      <c r="E679" s="421">
        <v>1.7369727047146403E-2</v>
      </c>
      <c r="F679" s="86">
        <v>642400</v>
      </c>
      <c r="G679" s="631">
        <v>4.6161991218056467E-4</v>
      </c>
      <c r="H679" s="484">
        <v>0.51470588235294112</v>
      </c>
      <c r="I679" s="7"/>
      <c r="J679"/>
      <c r="K679"/>
      <c r="L679"/>
      <c r="M679"/>
      <c r="N679"/>
      <c r="O679"/>
      <c r="P679"/>
      <c r="Q679"/>
      <c r="R679"/>
      <c r="S679"/>
      <c r="T679"/>
      <c r="U679"/>
      <c r="V679"/>
      <c r="W679"/>
      <c r="X679"/>
      <c r="Y679"/>
    </row>
    <row r="680" spans="1:25" s="27" customFormat="1" x14ac:dyDescent="0.25">
      <c r="A680" s="483" t="s">
        <v>1087</v>
      </c>
      <c r="B680" s="424">
        <v>1665</v>
      </c>
      <c r="C680" s="86">
        <v>7477368</v>
      </c>
      <c r="D680" s="424">
        <v>1006</v>
      </c>
      <c r="E680" s="421">
        <v>0.24962779156327544</v>
      </c>
      <c r="F680" s="86">
        <v>4920082</v>
      </c>
      <c r="G680" s="631">
        <v>3.5355040796406865E-3</v>
      </c>
      <c r="H680" s="484">
        <v>0.60420420420420418</v>
      </c>
      <c r="I680" s="7"/>
      <c r="J680"/>
      <c r="K680"/>
      <c r="L680"/>
      <c r="M680"/>
      <c r="N680"/>
      <c r="O680"/>
      <c r="P680"/>
      <c r="Q680"/>
      <c r="R680"/>
      <c r="S680"/>
      <c r="T680"/>
      <c r="U680"/>
      <c r="V680"/>
      <c r="W680"/>
      <c r="X680"/>
      <c r="Y680"/>
    </row>
    <row r="681" spans="1:25" s="27" customFormat="1" x14ac:dyDescent="0.25">
      <c r="A681" s="483" t="s">
        <v>1088</v>
      </c>
      <c r="B681" s="424">
        <v>6</v>
      </c>
      <c r="C681" s="86">
        <v>3866763</v>
      </c>
      <c r="D681" s="424">
        <v>4</v>
      </c>
      <c r="E681" s="421">
        <v>9.9255583126550868E-4</v>
      </c>
      <c r="F681" s="86">
        <v>1053475</v>
      </c>
      <c r="G681" s="631">
        <v>7.5701282220488853E-4</v>
      </c>
      <c r="H681" s="484">
        <v>0.66666666666666663</v>
      </c>
      <c r="I681" s="7"/>
      <c r="J681"/>
      <c r="K681"/>
      <c r="L681"/>
      <c r="M681"/>
      <c r="N681"/>
      <c r="O681"/>
      <c r="P681"/>
      <c r="Q681"/>
      <c r="R681"/>
      <c r="S681"/>
      <c r="T681"/>
      <c r="U681"/>
      <c r="V681"/>
      <c r="W681"/>
      <c r="X681"/>
      <c r="Y681"/>
    </row>
    <row r="682" spans="1:25" s="27" customFormat="1" x14ac:dyDescent="0.25">
      <c r="A682" s="483" t="s">
        <v>1089</v>
      </c>
      <c r="B682" s="424">
        <v>17</v>
      </c>
      <c r="C682" s="86">
        <v>8102292</v>
      </c>
      <c r="D682" s="424">
        <v>12</v>
      </c>
      <c r="E682" s="421">
        <v>2.9776674937965261E-3</v>
      </c>
      <c r="F682" s="86">
        <v>4044500</v>
      </c>
      <c r="G682" s="631">
        <v>2.9063227503335833E-3</v>
      </c>
      <c r="H682" s="484">
        <v>0.70588235294117652</v>
      </c>
      <c r="I682" s="7"/>
      <c r="J682"/>
      <c r="K682"/>
      <c r="L682"/>
      <c r="M682"/>
      <c r="N682"/>
      <c r="O682"/>
      <c r="P682"/>
      <c r="Q682"/>
      <c r="R682"/>
      <c r="S682"/>
      <c r="T682"/>
      <c r="U682"/>
      <c r="V682"/>
      <c r="W682"/>
      <c r="X682"/>
      <c r="Y682"/>
    </row>
    <row r="683" spans="1:25" s="27" customFormat="1" x14ac:dyDescent="0.25">
      <c r="A683" s="483" t="s">
        <v>1090</v>
      </c>
      <c r="B683" s="424">
        <v>6</v>
      </c>
      <c r="C683" s="86">
        <v>3074200</v>
      </c>
      <c r="D683" s="424">
        <v>3</v>
      </c>
      <c r="E683" s="421">
        <v>7.4441687344913151E-4</v>
      </c>
      <c r="F683" s="86">
        <v>1967100</v>
      </c>
      <c r="G683" s="631">
        <v>1.4135313344495466E-3</v>
      </c>
      <c r="H683" s="484">
        <v>0.5</v>
      </c>
      <c r="I683" s="7"/>
      <c r="J683"/>
      <c r="K683"/>
      <c r="L683"/>
      <c r="M683"/>
      <c r="N683"/>
      <c r="O683"/>
      <c r="P683"/>
      <c r="Q683"/>
      <c r="R683"/>
      <c r="S683"/>
      <c r="T683"/>
      <c r="U683"/>
      <c r="V683"/>
      <c r="W683"/>
      <c r="X683"/>
      <c r="Y683"/>
    </row>
    <row r="684" spans="1:25" s="27" customFormat="1" x14ac:dyDescent="0.25">
      <c r="A684" s="483" t="s">
        <v>567</v>
      </c>
      <c r="B684" s="424">
        <v>26</v>
      </c>
      <c r="C684" s="86">
        <v>28000000</v>
      </c>
      <c r="D684" s="424">
        <v>11</v>
      </c>
      <c r="E684" s="421">
        <v>2.7295285359801489E-3</v>
      </c>
      <c r="F684" s="86">
        <v>16500000</v>
      </c>
      <c r="G684" s="631">
        <v>1.1856675826555599E-2</v>
      </c>
      <c r="H684" s="484">
        <v>0.42307692307692307</v>
      </c>
      <c r="I684" s="7"/>
      <c r="J684"/>
      <c r="K684"/>
      <c r="L684"/>
      <c r="M684"/>
      <c r="N684"/>
      <c r="O684"/>
      <c r="P684"/>
      <c r="Q684"/>
      <c r="R684"/>
      <c r="S684"/>
      <c r="T684"/>
      <c r="U684"/>
      <c r="V684"/>
      <c r="W684"/>
      <c r="X684"/>
      <c r="Y684"/>
    </row>
    <row r="685" spans="1:25" s="27" customFormat="1" x14ac:dyDescent="0.25">
      <c r="A685" s="483" t="s">
        <v>568</v>
      </c>
      <c r="B685" s="424">
        <v>19</v>
      </c>
      <c r="C685" s="86">
        <v>172400</v>
      </c>
      <c r="D685" s="424">
        <v>17</v>
      </c>
      <c r="E685" s="421">
        <v>4.2183622828784123E-3</v>
      </c>
      <c r="F685" s="86">
        <v>154400</v>
      </c>
      <c r="G685" s="631">
        <v>1.1094974228001119E-4</v>
      </c>
      <c r="H685" s="484">
        <v>0.89473684210526316</v>
      </c>
      <c r="I685" s="7"/>
      <c r="J685"/>
      <c r="K685"/>
      <c r="L685"/>
      <c r="M685"/>
      <c r="N685"/>
      <c r="O685"/>
      <c r="P685"/>
      <c r="Q685"/>
      <c r="R685"/>
      <c r="S685"/>
      <c r="T685"/>
      <c r="U685"/>
      <c r="V685"/>
      <c r="W685"/>
      <c r="X685"/>
      <c r="Y685"/>
    </row>
    <row r="686" spans="1:25" s="27" customFormat="1" x14ac:dyDescent="0.25">
      <c r="A686" s="483" t="s">
        <v>570</v>
      </c>
      <c r="B686" s="424">
        <v>26</v>
      </c>
      <c r="C686" s="86">
        <v>3349557</v>
      </c>
      <c r="D686" s="424">
        <v>7</v>
      </c>
      <c r="E686" s="421">
        <v>1.7369727047146402E-3</v>
      </c>
      <c r="F686" s="86">
        <v>773900</v>
      </c>
      <c r="G686" s="631">
        <v>5.5611402558614412E-4</v>
      </c>
      <c r="H686" s="484">
        <v>0.26923076923076922</v>
      </c>
      <c r="I686" s="7"/>
      <c r="J686"/>
      <c r="K686"/>
      <c r="L686"/>
      <c r="M686"/>
      <c r="N686"/>
      <c r="O686"/>
      <c r="P686"/>
      <c r="Q686"/>
      <c r="R686"/>
      <c r="S686"/>
      <c r="T686"/>
      <c r="U686"/>
      <c r="V686"/>
      <c r="W686"/>
      <c r="X686"/>
      <c r="Y686"/>
    </row>
    <row r="687" spans="1:25" s="27" customFormat="1" x14ac:dyDescent="0.25">
      <c r="A687" s="483" t="s">
        <v>571</v>
      </c>
      <c r="B687" s="424">
        <v>135</v>
      </c>
      <c r="C687" s="86">
        <v>1199000</v>
      </c>
      <c r="D687" s="424">
        <v>98</v>
      </c>
      <c r="E687" s="421">
        <v>2.4317617866004962E-2</v>
      </c>
      <c r="F687" s="86">
        <v>885200</v>
      </c>
      <c r="G687" s="631">
        <v>6.3609269343436461E-4</v>
      </c>
      <c r="H687" s="484">
        <v>0.72592592592592597</v>
      </c>
      <c r="I687" s="7"/>
      <c r="J687"/>
      <c r="K687"/>
      <c r="L687"/>
      <c r="M687"/>
      <c r="N687"/>
      <c r="O687"/>
      <c r="P687"/>
      <c r="Q687"/>
      <c r="R687"/>
      <c r="S687"/>
      <c r="T687"/>
      <c r="U687"/>
      <c r="V687"/>
      <c r="W687"/>
      <c r="X687"/>
      <c r="Y687"/>
    </row>
    <row r="688" spans="1:25" s="27" customFormat="1" x14ac:dyDescent="0.25">
      <c r="A688" s="483" t="s">
        <v>572</v>
      </c>
      <c r="B688" s="424">
        <v>71</v>
      </c>
      <c r="C688" s="86">
        <v>13342900</v>
      </c>
      <c r="D688" s="424">
        <v>40</v>
      </c>
      <c r="E688" s="421">
        <v>9.9255583126550868E-3</v>
      </c>
      <c r="F688" s="86">
        <v>8994700</v>
      </c>
      <c r="G688" s="631">
        <v>6.4634692155830092E-3</v>
      </c>
      <c r="H688" s="484">
        <v>0.56338028169014087</v>
      </c>
      <c r="I688" s="7"/>
      <c r="J688"/>
      <c r="K688"/>
      <c r="L688"/>
      <c r="M688"/>
      <c r="N688"/>
      <c r="O688"/>
      <c r="P688"/>
      <c r="Q688"/>
      <c r="R688"/>
      <c r="S688"/>
      <c r="T688"/>
      <c r="U688"/>
      <c r="V688"/>
      <c r="W688"/>
      <c r="X688"/>
      <c r="Y688"/>
    </row>
    <row r="689" spans="1:25" s="27" customFormat="1" x14ac:dyDescent="0.25">
      <c r="A689" s="483" t="s">
        <v>1091</v>
      </c>
      <c r="B689" s="424">
        <v>3</v>
      </c>
      <c r="C689" s="86">
        <v>4247900</v>
      </c>
      <c r="D689" s="424">
        <v>2</v>
      </c>
      <c r="E689" s="421">
        <v>4.9627791563275434E-4</v>
      </c>
      <c r="F689" s="86">
        <v>2844800</v>
      </c>
      <c r="G689" s="631">
        <v>2.0442346297809316E-3</v>
      </c>
      <c r="H689" s="484">
        <v>0.66666666666666663</v>
      </c>
      <c r="I689" s="7"/>
      <c r="J689"/>
      <c r="K689"/>
      <c r="L689"/>
      <c r="M689"/>
      <c r="N689"/>
      <c r="O689"/>
      <c r="P689"/>
      <c r="Q689"/>
      <c r="R689"/>
      <c r="S689"/>
      <c r="T689"/>
      <c r="U689"/>
      <c r="V689"/>
      <c r="W689"/>
      <c r="X689"/>
      <c r="Y689"/>
    </row>
    <row r="690" spans="1:25" s="27" customFormat="1" x14ac:dyDescent="0.25">
      <c r="A690" s="483" t="s">
        <v>1092</v>
      </c>
      <c r="B690" s="424">
        <v>4</v>
      </c>
      <c r="C690" s="86">
        <v>3004200</v>
      </c>
      <c r="D690" s="424">
        <v>2</v>
      </c>
      <c r="E690" s="421">
        <v>4.9627791563275434E-4</v>
      </c>
      <c r="F690" s="86">
        <v>1355000</v>
      </c>
      <c r="G690" s="631">
        <v>9.7368459060502045E-4</v>
      </c>
      <c r="H690" s="484">
        <v>0.5</v>
      </c>
      <c r="I690" s="7"/>
      <c r="J690"/>
      <c r="K690"/>
      <c r="L690"/>
      <c r="M690"/>
      <c r="N690"/>
      <c r="O690"/>
      <c r="P690"/>
      <c r="Q690"/>
      <c r="R690"/>
      <c r="S690"/>
      <c r="T690"/>
      <c r="U690"/>
      <c r="V690"/>
      <c r="W690"/>
      <c r="X690"/>
      <c r="Y690"/>
    </row>
    <row r="691" spans="1:25" s="27" customFormat="1" x14ac:dyDescent="0.25">
      <c r="A691" s="483" t="s">
        <v>573</v>
      </c>
      <c r="B691" s="424">
        <v>8</v>
      </c>
      <c r="C691" s="86">
        <v>15931500</v>
      </c>
      <c r="D691" s="424">
        <v>3</v>
      </c>
      <c r="E691" s="421">
        <v>7.4441687344913151E-4</v>
      </c>
      <c r="F691" s="86">
        <v>7196200</v>
      </c>
      <c r="G691" s="631">
        <v>5.1710915504884492E-3</v>
      </c>
      <c r="H691" s="484">
        <v>0.375</v>
      </c>
      <c r="I691" s="7"/>
      <c r="J691"/>
      <c r="K691"/>
      <c r="L691"/>
      <c r="M691"/>
      <c r="N691"/>
      <c r="O691"/>
      <c r="P691"/>
      <c r="Q691"/>
      <c r="R691"/>
      <c r="S691"/>
      <c r="T691"/>
      <c r="U691"/>
      <c r="V691"/>
      <c r="W691"/>
      <c r="X691"/>
      <c r="Y691"/>
    </row>
    <row r="692" spans="1:25" s="27" customFormat="1" x14ac:dyDescent="0.25">
      <c r="A692" s="483" t="s">
        <v>574</v>
      </c>
      <c r="B692" s="424">
        <v>1055</v>
      </c>
      <c r="C692" s="86">
        <v>1969293777.6700001</v>
      </c>
      <c r="D692" s="424">
        <v>581</v>
      </c>
      <c r="E692" s="421">
        <v>0.14416873449131515</v>
      </c>
      <c r="F692" s="86">
        <v>964497578.63</v>
      </c>
      <c r="G692" s="631">
        <v>0.69307485607961994</v>
      </c>
      <c r="H692" s="484">
        <v>0.55071090047393367</v>
      </c>
      <c r="I692" s="7"/>
      <c r="J692"/>
      <c r="K692"/>
      <c r="L692"/>
      <c r="M692"/>
      <c r="N692"/>
      <c r="O692"/>
      <c r="P692"/>
      <c r="Q692"/>
      <c r="R692"/>
      <c r="S692"/>
      <c r="T692"/>
      <c r="U692"/>
      <c r="V692"/>
      <c r="W692"/>
      <c r="X692"/>
      <c r="Y692"/>
    </row>
    <row r="693" spans="1:25" s="27" customFormat="1" x14ac:dyDescent="0.25">
      <c r="A693" s="483" t="s">
        <v>1093</v>
      </c>
      <c r="B693" s="424">
        <v>239</v>
      </c>
      <c r="C693" s="86">
        <v>2071700</v>
      </c>
      <c r="D693" s="424">
        <v>217</v>
      </c>
      <c r="E693" s="421">
        <v>5.3846153846153849E-2</v>
      </c>
      <c r="F693" s="86">
        <v>154232.63199999995</v>
      </c>
      <c r="G693" s="631">
        <v>1.1082947390911789E-4</v>
      </c>
      <c r="H693" s="484">
        <v>0.90794979079497906</v>
      </c>
      <c r="I693" s="7"/>
      <c r="J693"/>
      <c r="K693"/>
      <c r="L693"/>
      <c r="M693"/>
      <c r="N693"/>
      <c r="O693"/>
      <c r="P693"/>
      <c r="Q693"/>
      <c r="R693"/>
      <c r="S693"/>
      <c r="T693"/>
      <c r="U693"/>
      <c r="V693"/>
      <c r="W693"/>
      <c r="X693"/>
      <c r="Y693"/>
    </row>
    <row r="694" spans="1:25" s="27" customFormat="1" x14ac:dyDescent="0.25">
      <c r="A694" s="483" t="s">
        <v>596</v>
      </c>
      <c r="B694" s="424">
        <v>155</v>
      </c>
      <c r="C694" s="86">
        <v>41907066.719999999</v>
      </c>
      <c r="D694" s="424">
        <v>77</v>
      </c>
      <c r="E694" s="421">
        <v>1.9106699751861043E-2</v>
      </c>
      <c r="F694" s="86">
        <v>16532430</v>
      </c>
      <c r="G694" s="631">
        <v>1.1879979583952885E-2</v>
      </c>
      <c r="H694" s="484">
        <v>0.49677419354838709</v>
      </c>
      <c r="I694" s="7"/>
      <c r="J694"/>
      <c r="K694"/>
      <c r="L694"/>
      <c r="M694"/>
      <c r="N694"/>
      <c r="O694"/>
      <c r="P694"/>
      <c r="Q694"/>
      <c r="R694"/>
      <c r="S694"/>
      <c r="T694"/>
      <c r="U694"/>
      <c r="V694"/>
      <c r="W694"/>
      <c r="X694"/>
      <c r="Y694"/>
    </row>
    <row r="695" spans="1:25" s="27" customFormat="1" x14ac:dyDescent="0.25">
      <c r="A695" s="483" t="s">
        <v>1094</v>
      </c>
      <c r="B695" s="424">
        <v>7</v>
      </c>
      <c r="C695" s="86">
        <v>1368014</v>
      </c>
      <c r="D695" s="424">
        <v>5</v>
      </c>
      <c r="E695" s="421">
        <v>1.2406947890818859E-3</v>
      </c>
      <c r="F695" s="86">
        <v>357600</v>
      </c>
      <c r="G695" s="631">
        <v>2.5696650155007775E-4</v>
      </c>
      <c r="H695" s="484">
        <v>0.7142857142857143</v>
      </c>
      <c r="I695" s="7"/>
      <c r="J695"/>
      <c r="K695"/>
      <c r="L695"/>
      <c r="M695"/>
      <c r="N695"/>
      <c r="O695"/>
      <c r="P695"/>
      <c r="Q695"/>
      <c r="R695"/>
      <c r="S695"/>
      <c r="T695"/>
      <c r="U695"/>
      <c r="V695"/>
      <c r="W695"/>
      <c r="X695"/>
      <c r="Y695"/>
    </row>
    <row r="696" spans="1:25" s="27" customFormat="1" x14ac:dyDescent="0.25">
      <c r="A696" s="483" t="s">
        <v>575</v>
      </c>
      <c r="B696" s="424">
        <v>4</v>
      </c>
      <c r="C696" s="86">
        <v>8140800</v>
      </c>
      <c r="D696" s="424">
        <v>2</v>
      </c>
      <c r="E696" s="421">
        <v>4.9627791563275434E-4</v>
      </c>
      <c r="F696" s="86">
        <v>3447500</v>
      </c>
      <c r="G696" s="631">
        <v>2.4773266613363895E-3</v>
      </c>
      <c r="H696" s="484">
        <v>0.5</v>
      </c>
      <c r="I696" s="7"/>
      <c r="J696"/>
      <c r="K696"/>
      <c r="L696"/>
      <c r="M696"/>
      <c r="N696"/>
      <c r="O696"/>
      <c r="P696"/>
      <c r="Q696"/>
      <c r="R696"/>
      <c r="S696"/>
      <c r="T696"/>
      <c r="U696"/>
      <c r="V696"/>
      <c r="W696"/>
      <c r="X696"/>
      <c r="Y696"/>
    </row>
    <row r="697" spans="1:25" s="27" customFormat="1" x14ac:dyDescent="0.25">
      <c r="A697" s="483" t="s">
        <v>576</v>
      </c>
      <c r="B697" s="424">
        <v>47</v>
      </c>
      <c r="C697" s="86">
        <v>481030</v>
      </c>
      <c r="D697" s="424">
        <v>26</v>
      </c>
      <c r="E697" s="421">
        <v>6.4516129032258064E-3</v>
      </c>
      <c r="F697" s="86">
        <v>408340</v>
      </c>
      <c r="G697" s="631">
        <v>2.9342757618277052E-4</v>
      </c>
      <c r="H697" s="484">
        <v>0.55319148936170215</v>
      </c>
      <c r="I697" s="7"/>
      <c r="J697"/>
      <c r="K697"/>
      <c r="L697"/>
      <c r="M697"/>
      <c r="N697"/>
      <c r="O697"/>
      <c r="P697"/>
      <c r="Q697"/>
      <c r="R697"/>
      <c r="S697"/>
      <c r="T697"/>
      <c r="U697"/>
      <c r="V697"/>
      <c r="W697"/>
      <c r="X697"/>
      <c r="Y697"/>
    </row>
    <row r="698" spans="1:25" s="27" customFormat="1" x14ac:dyDescent="0.25">
      <c r="A698" s="483" t="s">
        <v>1095</v>
      </c>
      <c r="B698" s="424">
        <v>11</v>
      </c>
      <c r="C698" s="86">
        <v>78156992</v>
      </c>
      <c r="D698" s="424">
        <v>8</v>
      </c>
      <c r="E698" s="421">
        <v>1.9851116625310174E-3</v>
      </c>
      <c r="F698" s="86">
        <v>52516202</v>
      </c>
      <c r="G698" s="631">
        <v>3.773742925793399E-2</v>
      </c>
      <c r="H698" s="484">
        <v>0.72727272727272729</v>
      </c>
      <c r="I698" s="7"/>
      <c r="J698"/>
      <c r="K698"/>
      <c r="L698"/>
      <c r="M698"/>
      <c r="N698"/>
      <c r="O698"/>
      <c r="P698"/>
      <c r="Q698"/>
      <c r="R698"/>
      <c r="S698"/>
      <c r="T698"/>
      <c r="U698"/>
      <c r="V698"/>
      <c r="W698"/>
      <c r="X698"/>
      <c r="Y698"/>
    </row>
    <row r="699" spans="1:25" s="27" customFormat="1" x14ac:dyDescent="0.25">
      <c r="A699" s="483" t="s">
        <v>1096</v>
      </c>
      <c r="B699" s="424">
        <v>9</v>
      </c>
      <c r="C699" s="86">
        <v>63655396</v>
      </c>
      <c r="D699" s="424">
        <v>4</v>
      </c>
      <c r="E699" s="421">
        <v>9.9255583126550868E-4</v>
      </c>
      <c r="F699" s="86">
        <v>34300859.880000003</v>
      </c>
      <c r="G699" s="631">
        <v>2.4648131889046476E-2</v>
      </c>
      <c r="H699" s="484">
        <v>0.44444444444444442</v>
      </c>
      <c r="I699" s="7"/>
      <c r="J699"/>
      <c r="K699"/>
      <c r="L699"/>
      <c r="M699"/>
      <c r="N699"/>
      <c r="O699"/>
      <c r="P699"/>
      <c r="Q699"/>
      <c r="R699"/>
      <c r="S699"/>
      <c r="T699"/>
      <c r="U699"/>
      <c r="V699"/>
      <c r="W699"/>
      <c r="X699"/>
      <c r="Y699"/>
    </row>
    <row r="700" spans="1:25" s="27" customFormat="1" x14ac:dyDescent="0.25">
      <c r="A700" s="483" t="s">
        <v>1097</v>
      </c>
      <c r="B700" s="424">
        <v>12</v>
      </c>
      <c r="C700" s="86">
        <v>1621456</v>
      </c>
      <c r="D700" s="424">
        <v>9</v>
      </c>
      <c r="E700" s="421">
        <v>2.2332506203473945E-3</v>
      </c>
      <c r="F700" s="86">
        <v>1023950</v>
      </c>
      <c r="G700" s="631">
        <v>7.3579655833949133E-4</v>
      </c>
      <c r="H700" s="484">
        <v>0.75</v>
      </c>
      <c r="I700" s="7"/>
      <c r="J700"/>
      <c r="K700"/>
      <c r="L700"/>
      <c r="M700"/>
      <c r="N700"/>
      <c r="O700"/>
      <c r="P700"/>
      <c r="Q700"/>
      <c r="R700"/>
      <c r="S700"/>
      <c r="T700"/>
      <c r="U700"/>
      <c r="V700"/>
      <c r="W700"/>
      <c r="X700"/>
      <c r="Y700"/>
    </row>
    <row r="701" spans="1:25" s="27" customFormat="1" x14ac:dyDescent="0.25">
      <c r="A701" s="483" t="s">
        <v>1098</v>
      </c>
      <c r="B701" s="424">
        <v>1</v>
      </c>
      <c r="C701" s="86">
        <v>500</v>
      </c>
      <c r="D701" s="424">
        <v>1</v>
      </c>
      <c r="E701" s="421">
        <v>2.4813895781637717E-4</v>
      </c>
      <c r="F701" s="86">
        <v>100</v>
      </c>
      <c r="G701" s="631">
        <v>7.1858641373064243E-8</v>
      </c>
      <c r="H701" s="484">
        <v>1</v>
      </c>
      <c r="I701" s="7"/>
      <c r="J701"/>
      <c r="K701"/>
      <c r="L701"/>
      <c r="M701"/>
      <c r="N701"/>
      <c r="O701"/>
      <c r="P701"/>
      <c r="Q701"/>
      <c r="R701"/>
      <c r="S701"/>
      <c r="T701"/>
      <c r="U701"/>
      <c r="V701"/>
      <c r="W701"/>
      <c r="X701"/>
      <c r="Y701"/>
    </row>
    <row r="702" spans="1:25" s="27" customFormat="1" x14ac:dyDescent="0.25">
      <c r="A702" s="483" t="s">
        <v>577</v>
      </c>
      <c r="B702" s="424">
        <v>47</v>
      </c>
      <c r="C702" s="86">
        <v>4511843.87</v>
      </c>
      <c r="D702" s="424">
        <v>16</v>
      </c>
      <c r="E702" s="421">
        <v>3.9702233250620347E-3</v>
      </c>
      <c r="F702" s="86">
        <v>1154301</v>
      </c>
      <c r="G702" s="631">
        <v>8.2946501595569427E-4</v>
      </c>
      <c r="H702" s="484">
        <v>0.34042553191489361</v>
      </c>
      <c r="I702" s="7"/>
      <c r="J702"/>
      <c r="K702"/>
      <c r="L702"/>
      <c r="M702"/>
      <c r="N702"/>
      <c r="O702"/>
      <c r="P702"/>
      <c r="Q702"/>
      <c r="R702"/>
      <c r="S702"/>
      <c r="T702"/>
      <c r="U702"/>
      <c r="V702"/>
      <c r="W702"/>
      <c r="X702"/>
      <c r="Y702"/>
    </row>
    <row r="703" spans="1:25" s="27" customFormat="1" x14ac:dyDescent="0.25">
      <c r="A703" s="483" t="s">
        <v>1100</v>
      </c>
      <c r="B703" s="424">
        <v>536</v>
      </c>
      <c r="C703" s="86">
        <v>32810780</v>
      </c>
      <c r="D703" s="424">
        <v>249</v>
      </c>
      <c r="E703" s="421">
        <v>6.1786600496277919E-2</v>
      </c>
      <c r="F703" s="86">
        <v>15763800</v>
      </c>
      <c r="G703" s="631">
        <v>1.13276525087671E-2</v>
      </c>
      <c r="H703" s="484">
        <v>0.46455223880597013</v>
      </c>
      <c r="I703" s="7"/>
      <c r="J703"/>
      <c r="K703"/>
      <c r="L703"/>
      <c r="M703"/>
      <c r="N703"/>
      <c r="O703"/>
      <c r="P703"/>
      <c r="Q703"/>
      <c r="R703"/>
      <c r="S703"/>
      <c r="T703"/>
      <c r="U703"/>
      <c r="V703"/>
      <c r="W703"/>
      <c r="X703"/>
      <c r="Y703"/>
    </row>
    <row r="704" spans="1:25" s="27" customFormat="1" x14ac:dyDescent="0.25">
      <c r="A704" s="483" t="s">
        <v>1101</v>
      </c>
      <c r="B704" s="424">
        <v>99</v>
      </c>
      <c r="C704" s="86">
        <v>140235873.81999999</v>
      </c>
      <c r="D704" s="424">
        <v>69</v>
      </c>
      <c r="E704" s="421">
        <v>1.7121588089330026E-2</v>
      </c>
      <c r="F704" s="86">
        <v>77339402</v>
      </c>
      <c r="G704" s="631">
        <v>5.5575043523252474E-2</v>
      </c>
      <c r="H704" s="484">
        <v>0.69696969696969702</v>
      </c>
      <c r="I704" s="7"/>
      <c r="J704"/>
      <c r="K704"/>
      <c r="L704"/>
      <c r="M704"/>
      <c r="N704"/>
      <c r="O704"/>
      <c r="P704"/>
      <c r="Q704"/>
      <c r="R704"/>
      <c r="S704"/>
      <c r="T704"/>
      <c r="U704"/>
      <c r="V704"/>
      <c r="W704"/>
      <c r="X704"/>
      <c r="Y704"/>
    </row>
    <row r="705" spans="1:31" s="27" customFormat="1" x14ac:dyDescent="0.25">
      <c r="A705" s="483" t="s">
        <v>1102</v>
      </c>
      <c r="B705" s="424">
        <v>54</v>
      </c>
      <c r="C705" s="86">
        <v>132826252.29000001</v>
      </c>
      <c r="D705" s="424">
        <v>30</v>
      </c>
      <c r="E705" s="421">
        <v>7.4441687344913151E-3</v>
      </c>
      <c r="F705" s="86">
        <v>88526000</v>
      </c>
      <c r="G705" s="631">
        <v>6.3613580861918845E-2</v>
      </c>
      <c r="H705" s="484">
        <v>0.55555555555555558</v>
      </c>
      <c r="I705" s="7"/>
      <c r="J705"/>
      <c r="K705"/>
      <c r="L705"/>
      <c r="M705"/>
      <c r="N705"/>
      <c r="O705"/>
      <c r="P705"/>
      <c r="Q705"/>
      <c r="R705"/>
      <c r="S705"/>
      <c r="T705"/>
      <c r="U705"/>
      <c r="V705"/>
      <c r="W705"/>
      <c r="X705"/>
      <c r="Y705"/>
    </row>
    <row r="706" spans="1:31" s="27" customFormat="1" x14ac:dyDescent="0.25">
      <c r="A706" s="483" t="s">
        <v>1103</v>
      </c>
      <c r="B706" s="424">
        <v>5</v>
      </c>
      <c r="C706" s="86">
        <v>201732</v>
      </c>
      <c r="D706" s="424">
        <v>4</v>
      </c>
      <c r="E706" s="421">
        <v>9.9255583126550868E-4</v>
      </c>
      <c r="F706" s="86">
        <v>151850</v>
      </c>
      <c r="G706" s="631">
        <v>1.0911734692499805E-4</v>
      </c>
      <c r="H706" s="484">
        <v>0.8</v>
      </c>
      <c r="I706" s="7"/>
      <c r="J706"/>
      <c r="K706"/>
      <c r="L706"/>
      <c r="M706"/>
      <c r="N706"/>
      <c r="O706"/>
      <c r="P706"/>
      <c r="Q706"/>
      <c r="R706"/>
      <c r="S706"/>
      <c r="T706"/>
      <c r="U706"/>
      <c r="V706"/>
      <c r="W706"/>
      <c r="X706"/>
      <c r="Y706"/>
    </row>
    <row r="707" spans="1:31" s="27" customFormat="1" x14ac:dyDescent="0.25">
      <c r="A707" s="483" t="s">
        <v>578</v>
      </c>
      <c r="B707" s="424">
        <v>82</v>
      </c>
      <c r="C707" s="86">
        <v>3212997.5</v>
      </c>
      <c r="D707" s="424">
        <v>71</v>
      </c>
      <c r="E707" s="421">
        <v>1.761786600496278E-2</v>
      </c>
      <c r="F707" s="86">
        <v>2864250</v>
      </c>
      <c r="G707" s="631">
        <v>2.0582111355279924E-3</v>
      </c>
      <c r="H707" s="484">
        <v>0.86585365853658536</v>
      </c>
      <c r="I707" s="7"/>
      <c r="J707"/>
      <c r="K707"/>
      <c r="L707"/>
      <c r="M707"/>
      <c r="N707"/>
      <c r="O707"/>
      <c r="P707"/>
      <c r="Q707"/>
      <c r="R707"/>
      <c r="S707"/>
      <c r="T707"/>
      <c r="U707"/>
      <c r="V707"/>
      <c r="W707"/>
      <c r="X707"/>
      <c r="Y707"/>
    </row>
    <row r="708" spans="1:31" s="27" customFormat="1" x14ac:dyDescent="0.25">
      <c r="A708" s="483" t="s">
        <v>1104</v>
      </c>
      <c r="B708" s="424">
        <v>5</v>
      </c>
      <c r="C708" s="86">
        <v>485000</v>
      </c>
      <c r="D708" s="424">
        <v>5</v>
      </c>
      <c r="E708" s="421">
        <v>1.2406947890818859E-3</v>
      </c>
      <c r="F708" s="86">
        <v>485000</v>
      </c>
      <c r="G708" s="631">
        <v>3.4851441065936157E-4</v>
      </c>
      <c r="H708" s="484">
        <v>1</v>
      </c>
      <c r="I708" s="7"/>
      <c r="J708"/>
      <c r="K708"/>
      <c r="L708"/>
      <c r="M708"/>
      <c r="N708"/>
      <c r="O708"/>
      <c r="P708"/>
      <c r="Q708"/>
      <c r="R708"/>
      <c r="S708"/>
      <c r="T708"/>
      <c r="U708"/>
      <c r="V708"/>
      <c r="W708"/>
      <c r="X708"/>
      <c r="Y708"/>
    </row>
    <row r="709" spans="1:31" s="27" customFormat="1" x14ac:dyDescent="0.25">
      <c r="A709" s="483" t="s">
        <v>1105</v>
      </c>
      <c r="B709" s="424">
        <v>2</v>
      </c>
      <c r="C709" s="86">
        <v>19800</v>
      </c>
      <c r="D709" s="424">
        <v>1</v>
      </c>
      <c r="E709" s="421">
        <v>2.4813895781637717E-4</v>
      </c>
      <c r="F709" s="86">
        <v>9900</v>
      </c>
      <c r="G709" s="631">
        <v>7.1140054959333601E-6</v>
      </c>
      <c r="H709" s="484">
        <v>0.5</v>
      </c>
      <c r="I709" s="7"/>
      <c r="J709"/>
      <c r="K709"/>
      <c r="L709"/>
      <c r="M709"/>
      <c r="N709"/>
      <c r="O709"/>
      <c r="P709"/>
      <c r="Q709"/>
      <c r="R709"/>
      <c r="S709"/>
      <c r="T709"/>
      <c r="U709"/>
      <c r="V709"/>
      <c r="W709"/>
      <c r="X709"/>
      <c r="Y709"/>
    </row>
    <row r="710" spans="1:31" s="27" customFormat="1" x14ac:dyDescent="0.25">
      <c r="A710" s="483" t="s">
        <v>1106</v>
      </c>
      <c r="B710" s="424">
        <v>360</v>
      </c>
      <c r="C710" s="86">
        <v>57277600</v>
      </c>
      <c r="D710" s="424">
        <v>182</v>
      </c>
      <c r="E710" s="421">
        <v>4.5161290322580643E-2</v>
      </c>
      <c r="F710" s="86">
        <v>15334241.428799992</v>
      </c>
      <c r="G710" s="631">
        <v>1.1018977555601229E-2</v>
      </c>
      <c r="H710" s="484">
        <v>0.50555555555555554</v>
      </c>
      <c r="I710" s="7"/>
      <c r="J710"/>
      <c r="K710"/>
      <c r="L710"/>
      <c r="M710"/>
      <c r="N710"/>
      <c r="O710"/>
      <c r="P710"/>
      <c r="Q710"/>
      <c r="R710"/>
      <c r="S710"/>
      <c r="T710"/>
      <c r="U710"/>
      <c r="V710"/>
      <c r="W710"/>
      <c r="X710"/>
      <c r="Y710"/>
    </row>
    <row r="711" spans="1:31" s="27" customFormat="1" x14ac:dyDescent="0.25">
      <c r="A711" s="483" t="s">
        <v>580</v>
      </c>
      <c r="B711" s="424">
        <v>269</v>
      </c>
      <c r="C711" s="86">
        <v>2435600</v>
      </c>
      <c r="D711" s="424">
        <v>145</v>
      </c>
      <c r="E711" s="421">
        <v>3.5980148883374689E-2</v>
      </c>
      <c r="F711" s="86">
        <v>1308300</v>
      </c>
      <c r="G711" s="631">
        <v>9.4012660508379948E-4</v>
      </c>
      <c r="H711" s="484">
        <v>0.53903345724907059</v>
      </c>
      <c r="I711" s="7"/>
      <c r="J711"/>
      <c r="K711"/>
      <c r="L711"/>
      <c r="M711"/>
      <c r="N711"/>
      <c r="O711"/>
      <c r="P711"/>
      <c r="Q711"/>
      <c r="R711"/>
      <c r="S711"/>
      <c r="T711"/>
      <c r="U711"/>
      <c r="V711"/>
      <c r="W711"/>
      <c r="X711"/>
      <c r="Y711"/>
    </row>
    <row r="712" spans="1:31" s="27" customFormat="1" x14ac:dyDescent="0.25">
      <c r="A712" s="483" t="s">
        <v>581</v>
      </c>
      <c r="B712" s="424">
        <v>50</v>
      </c>
      <c r="C712" s="86">
        <v>25056918</v>
      </c>
      <c r="D712" s="424">
        <v>24</v>
      </c>
      <c r="E712" s="421">
        <v>5.9553349875930521E-3</v>
      </c>
      <c r="F712" s="86">
        <v>12742600</v>
      </c>
      <c r="G712" s="631">
        <v>9.1566592356040841E-3</v>
      </c>
      <c r="H712" s="484">
        <v>0.48</v>
      </c>
      <c r="I712" s="7"/>
      <c r="J712"/>
      <c r="K712"/>
      <c r="L712"/>
      <c r="M712"/>
      <c r="N712"/>
      <c r="O712"/>
      <c r="P712"/>
      <c r="Q712"/>
      <c r="R712"/>
      <c r="S712"/>
      <c r="T712"/>
      <c r="U712"/>
      <c r="V712"/>
      <c r="W712"/>
      <c r="X712"/>
      <c r="Y712"/>
    </row>
    <row r="713" spans="1:31" s="27" customFormat="1" x14ac:dyDescent="0.25">
      <c r="A713" s="483" t="s">
        <v>582</v>
      </c>
      <c r="B713" s="424">
        <v>23</v>
      </c>
      <c r="C713" s="86">
        <v>221300</v>
      </c>
      <c r="D713" s="424">
        <v>12</v>
      </c>
      <c r="E713" s="421">
        <v>2.9776674937965261E-3</v>
      </c>
      <c r="F713" s="86">
        <v>112600</v>
      </c>
      <c r="G713" s="631">
        <v>8.0912830186070334E-5</v>
      </c>
      <c r="H713" s="484">
        <v>0.52173913043478259</v>
      </c>
      <c r="I713" s="7"/>
      <c r="J713"/>
      <c r="K713"/>
      <c r="L713"/>
      <c r="M713"/>
      <c r="N713"/>
      <c r="O713"/>
      <c r="P713"/>
      <c r="Q713"/>
      <c r="R713"/>
      <c r="S713"/>
      <c r="T713"/>
      <c r="U713"/>
      <c r="V713"/>
      <c r="W713"/>
      <c r="X713"/>
      <c r="Y713"/>
    </row>
    <row r="714" spans="1:31" s="27" customFormat="1" x14ac:dyDescent="0.25">
      <c r="A714" s="483" t="s">
        <v>1111</v>
      </c>
      <c r="B714" s="424">
        <v>4</v>
      </c>
      <c r="C714" s="86">
        <v>4349000</v>
      </c>
      <c r="D714" s="424">
        <v>2</v>
      </c>
      <c r="E714" s="421">
        <v>4.9627791563275434E-4</v>
      </c>
      <c r="F714" s="86">
        <v>2970500</v>
      </c>
      <c r="G714" s="631">
        <v>2.1345609419868732E-3</v>
      </c>
      <c r="H714" s="484">
        <v>0.5</v>
      </c>
      <c r="I714" s="7"/>
      <c r="J714"/>
      <c r="K714"/>
      <c r="L714"/>
      <c r="M714"/>
      <c r="N714"/>
      <c r="O714"/>
      <c r="P714"/>
      <c r="Q714"/>
      <c r="R714"/>
      <c r="S714"/>
      <c r="T714"/>
      <c r="U714"/>
      <c r="V714"/>
      <c r="W714"/>
      <c r="X714"/>
      <c r="Y714"/>
    </row>
    <row r="715" spans="1:31" s="27" customFormat="1" x14ac:dyDescent="0.25">
      <c r="A715" s="483" t="s">
        <v>583</v>
      </c>
      <c r="B715" s="424">
        <v>29</v>
      </c>
      <c r="C715" s="86">
        <v>39024511</v>
      </c>
      <c r="D715" s="424">
        <v>6</v>
      </c>
      <c r="E715" s="421">
        <v>1.488833746898263E-3</v>
      </c>
      <c r="F715" s="86">
        <v>9673900</v>
      </c>
      <c r="G715" s="631">
        <v>6.9515331077888614E-3</v>
      </c>
      <c r="H715" s="484">
        <v>0.20689655172413793</v>
      </c>
      <c r="I715" s="7"/>
      <c r="J715"/>
      <c r="K715"/>
      <c r="L715"/>
      <c r="M715"/>
      <c r="N715"/>
      <c r="O715"/>
      <c r="P715"/>
      <c r="Q715"/>
      <c r="R715"/>
      <c r="S715"/>
      <c r="T715"/>
      <c r="U715"/>
      <c r="V715"/>
      <c r="W715"/>
      <c r="X715"/>
      <c r="Y715"/>
    </row>
    <row r="716" spans="1:31" s="27" customFormat="1" x14ac:dyDescent="0.25">
      <c r="A716" s="483" t="s">
        <v>584</v>
      </c>
      <c r="B716" s="424">
        <v>23</v>
      </c>
      <c r="C716" s="86">
        <v>1637400</v>
      </c>
      <c r="D716" s="424">
        <v>18</v>
      </c>
      <c r="E716" s="421">
        <v>4.4665012406947891E-3</v>
      </c>
      <c r="F716" s="86">
        <v>1280300</v>
      </c>
      <c r="G716" s="631">
        <v>9.2000618549934149E-4</v>
      </c>
      <c r="H716" s="484">
        <v>0.78260869565217395</v>
      </c>
      <c r="I716" s="7"/>
      <c r="J716"/>
      <c r="K716"/>
      <c r="L716"/>
      <c r="M716"/>
      <c r="N716"/>
      <c r="O716"/>
      <c r="P716"/>
      <c r="Q716"/>
      <c r="R716"/>
      <c r="S716"/>
      <c r="T716"/>
      <c r="U716"/>
      <c r="V716"/>
      <c r="W716"/>
      <c r="X716"/>
      <c r="Y716"/>
    </row>
    <row r="717" spans="1:31" s="27" customFormat="1" x14ac:dyDescent="0.25">
      <c r="A717" s="483" t="s">
        <v>585</v>
      </c>
      <c r="B717" s="424">
        <v>338</v>
      </c>
      <c r="C717" s="86">
        <v>9663847.5699999984</v>
      </c>
      <c r="D717" s="424">
        <v>204</v>
      </c>
      <c r="E717" s="421">
        <v>5.0620347394540945E-2</v>
      </c>
      <c r="F717" s="86">
        <v>5762650</v>
      </c>
      <c r="G717" s="631">
        <v>4.1409619970848863E-3</v>
      </c>
      <c r="H717" s="484">
        <v>0.60355029585798814</v>
      </c>
      <c r="I717" s="7"/>
      <c r="J717"/>
      <c r="K717"/>
      <c r="L717"/>
      <c r="M717"/>
      <c r="N717"/>
      <c r="O717"/>
      <c r="P717"/>
      <c r="Q717"/>
      <c r="R717"/>
      <c r="S717"/>
      <c r="T717"/>
      <c r="U717"/>
      <c r="V717"/>
      <c r="W717"/>
      <c r="X717"/>
      <c r="Y717"/>
    </row>
    <row r="718" spans="1:31" s="27" customFormat="1" x14ac:dyDescent="0.25">
      <c r="A718" s="483" t="s">
        <v>1112</v>
      </c>
      <c r="B718" s="424">
        <v>1409</v>
      </c>
      <c r="C718" s="86">
        <v>57117873.229999989</v>
      </c>
      <c r="D718" s="424">
        <v>787</v>
      </c>
      <c r="E718" s="421">
        <v>0.19528535980148884</v>
      </c>
      <c r="F718" s="86">
        <v>31570933.829999998</v>
      </c>
      <c r="G718" s="631">
        <v>2.2686444119027115E-2</v>
      </c>
      <c r="H718" s="484">
        <v>0.55855216465578428</v>
      </c>
      <c r="I718" s="7"/>
      <c r="J718"/>
      <c r="K718"/>
      <c r="L718"/>
      <c r="M718"/>
      <c r="N718"/>
      <c r="O718"/>
      <c r="P718"/>
      <c r="Q718"/>
      <c r="R718"/>
      <c r="S718"/>
      <c r="T718"/>
      <c r="U718"/>
      <c r="V718"/>
      <c r="W718"/>
      <c r="X718"/>
      <c r="Y718"/>
    </row>
    <row r="719" spans="1:31" s="27" customFormat="1" ht="15.75" thickBot="1" x14ac:dyDescent="0.3">
      <c r="A719" s="485" t="s">
        <v>337</v>
      </c>
      <c r="B719" s="486">
        <v>6997</v>
      </c>
      <c r="C719" s="487">
        <v>2770792541.6700006</v>
      </c>
      <c r="D719" s="486">
        <v>4030</v>
      </c>
      <c r="E719" s="508">
        <v>1</v>
      </c>
      <c r="F719" s="487">
        <v>1391621078.4008</v>
      </c>
      <c r="G719" s="508">
        <v>1</v>
      </c>
      <c r="H719" s="508">
        <v>0.57596112619694151</v>
      </c>
      <c r="I719" s="7"/>
      <c r="J719"/>
      <c r="K719"/>
      <c r="L719"/>
      <c r="M719"/>
      <c r="N719"/>
      <c r="O719"/>
      <c r="P719"/>
      <c r="Q719"/>
      <c r="R719"/>
      <c r="S719"/>
      <c r="T719"/>
      <c r="U719"/>
      <c r="V719"/>
      <c r="W719"/>
      <c r="X719"/>
      <c r="Y719"/>
    </row>
    <row r="720" spans="1:31" ht="21" x14ac:dyDescent="0.35">
      <c r="A720" s="725" t="s">
        <v>381</v>
      </c>
      <c r="B720" s="725"/>
      <c r="C720" s="68"/>
      <c r="D720" s="68"/>
      <c r="E720" s="68"/>
      <c r="F720" s="68"/>
      <c r="G720" s="68"/>
      <c r="H720" s="68"/>
      <c r="I720" s="68"/>
      <c r="J720" s="68"/>
      <c r="K720" s="216"/>
      <c r="L720" s="216"/>
      <c r="M720" s="216"/>
      <c r="N720" s="216"/>
      <c r="O720" s="217"/>
      <c r="P720" s="217"/>
      <c r="Q720" s="216"/>
      <c r="R720" s="216"/>
      <c r="S720" s="216"/>
      <c r="T720" s="216"/>
      <c r="U720" s="216"/>
      <c r="V720" s="216"/>
      <c r="W720" s="216"/>
      <c r="X720" s="216"/>
      <c r="Y720" s="216"/>
      <c r="AC720" s="301"/>
      <c r="AD720" s="216"/>
      <c r="AE720" s="216"/>
    </row>
    <row r="721" spans="1:31" x14ac:dyDescent="0.25">
      <c r="A721" s="218"/>
      <c r="B721" s="218"/>
      <c r="C721" s="595"/>
      <c r="D721" s="596"/>
      <c r="E721" s="596"/>
      <c r="F721" s="596"/>
      <c r="G721" s="596"/>
      <c r="H721" s="251"/>
      <c r="I721" s="252"/>
      <c r="J721" s="218"/>
      <c r="K721" s="298"/>
      <c r="L721" s="299"/>
      <c r="M721" s="296"/>
      <c r="N721" s="296"/>
      <c r="O721" s="301"/>
      <c r="P721" s="218"/>
      <c r="Q721" s="218"/>
      <c r="R721" s="218"/>
      <c r="S721" s="218"/>
      <c r="T721" s="218"/>
      <c r="U721" s="218"/>
      <c r="V721" s="218"/>
      <c r="W721" s="218"/>
      <c r="X721" s="218"/>
      <c r="Y721" s="218"/>
    </row>
    <row r="722" spans="1:31" s="689" customFormat="1" ht="21" x14ac:dyDescent="0.35">
      <c r="A722" s="691" t="s">
        <v>8</v>
      </c>
      <c r="B722" s="691"/>
      <c r="C722" s="678"/>
      <c r="D722" s="678"/>
      <c r="E722" s="679"/>
      <c r="F722" s="679"/>
      <c r="G722" s="679"/>
      <c r="H722" s="680"/>
      <c r="I722" s="681"/>
      <c r="J722" s="682"/>
      <c r="K722" s="683"/>
      <c r="L722" s="684"/>
      <c r="M722" s="684"/>
      <c r="N722" s="678"/>
      <c r="O722" s="678"/>
      <c r="P722" s="678"/>
      <c r="Q722" s="678"/>
      <c r="R722" s="678"/>
      <c r="S722" s="678"/>
      <c r="T722" s="678"/>
      <c r="U722" s="678"/>
      <c r="V722" s="678"/>
      <c r="W722" s="678"/>
      <c r="X722" s="678"/>
      <c r="Y722" s="678"/>
      <c r="Z722" s="678"/>
      <c r="AA722" s="678"/>
      <c r="AB722" s="685"/>
      <c r="AC722" s="686"/>
      <c r="AD722" s="687"/>
      <c r="AE722" s="688"/>
    </row>
    <row r="723" spans="1:31" ht="21" x14ac:dyDescent="0.35">
      <c r="A723" s="284"/>
      <c r="B723" s="217"/>
      <c r="C723" s="217"/>
      <c r="D723" s="217"/>
      <c r="E723" s="217"/>
      <c r="F723" s="217"/>
      <c r="G723" s="217"/>
      <c r="H723" s="217"/>
      <c r="I723" s="217"/>
      <c r="J723" s="217"/>
      <c r="K723" s="217"/>
      <c r="L723" s="217"/>
      <c r="M723" s="217"/>
      <c r="N723" s="217"/>
      <c r="O723" s="218"/>
      <c r="P723" s="218"/>
      <c r="Q723" s="218"/>
      <c r="R723" s="218"/>
      <c r="S723" s="218"/>
      <c r="T723" s="218"/>
      <c r="U723" s="218"/>
      <c r="V723" s="218"/>
      <c r="W723" s="218"/>
      <c r="X723" s="218"/>
      <c r="Y723" s="218"/>
    </row>
    <row r="724" spans="1:31" x14ac:dyDescent="0.25">
      <c r="A724" s="218"/>
      <c r="B724" s="270" t="s">
        <v>602</v>
      </c>
      <c r="C724" s="270" t="s">
        <v>1114</v>
      </c>
      <c r="D724" s="270" t="s">
        <v>1043</v>
      </c>
      <c r="E724" s="234"/>
      <c r="F724" s="234"/>
      <c r="G724" s="234"/>
      <c r="H724" s="234"/>
      <c r="I724" s="218"/>
      <c r="J724" s="218"/>
      <c r="K724" s="218"/>
      <c r="L724" s="218"/>
      <c r="M724" s="218"/>
      <c r="N724" s="218"/>
      <c r="O724" s="218"/>
      <c r="P724" s="218"/>
      <c r="Q724" s="218"/>
      <c r="R724" s="218"/>
      <c r="S724" s="218"/>
      <c r="T724" s="218"/>
      <c r="U724" s="218"/>
      <c r="V724" s="218"/>
      <c r="W724" s="218"/>
      <c r="X724" s="218"/>
      <c r="Y724" s="218"/>
    </row>
    <row r="725" spans="1:31" ht="39" x14ac:dyDescent="0.25">
      <c r="A725" s="218"/>
      <c r="B725" s="473" t="s">
        <v>553</v>
      </c>
      <c r="C725" s="86">
        <v>827065022.15959966</v>
      </c>
      <c r="D725" s="86">
        <v>69656200</v>
      </c>
      <c r="E725" s="491"/>
      <c r="F725" s="218"/>
      <c r="G725" s="218"/>
      <c r="H725" s="218"/>
      <c r="I725" s="218"/>
      <c r="J725" s="218"/>
      <c r="K725" s="218"/>
      <c r="L725" s="218"/>
      <c r="M725" s="218"/>
      <c r="N725" s="218"/>
      <c r="O725" s="218"/>
      <c r="P725" s="218"/>
      <c r="Q725" s="218"/>
      <c r="R725" s="218"/>
      <c r="S725" s="218"/>
      <c r="T725" s="218"/>
      <c r="U725" s="218"/>
      <c r="V725" s="218"/>
      <c r="W725" s="218"/>
      <c r="X725" s="218"/>
    </row>
    <row r="726" spans="1:31" ht="39" x14ac:dyDescent="0.25">
      <c r="A726" s="218"/>
      <c r="B726" s="473" t="s">
        <v>554</v>
      </c>
      <c r="C726" s="86">
        <v>4304</v>
      </c>
      <c r="D726" s="86">
        <v>195</v>
      </c>
      <c r="E726" s="493"/>
      <c r="F726" s="192"/>
      <c r="G726" s="234"/>
      <c r="H726" s="234"/>
      <c r="I726" s="218"/>
      <c r="J726" s="218"/>
      <c r="K726" s="218"/>
      <c r="L726" s="218"/>
      <c r="M726" s="218"/>
      <c r="N726" s="218"/>
      <c r="O726" s="218"/>
      <c r="P726" s="218"/>
      <c r="Q726" s="218"/>
      <c r="R726" s="218"/>
      <c r="S726" s="218"/>
      <c r="T726" s="218"/>
      <c r="U726" s="218"/>
      <c r="V726" s="218"/>
      <c r="W726" s="218"/>
      <c r="X726" s="218"/>
      <c r="Y726" s="218"/>
    </row>
    <row r="727" spans="1:31" x14ac:dyDescent="0.25">
      <c r="A727" s="218"/>
      <c r="B727" s="473" t="s">
        <v>1020</v>
      </c>
      <c r="C727" s="495">
        <v>93.202838074839903</v>
      </c>
      <c r="D727" s="495">
        <v>7.8496313537194471</v>
      </c>
      <c r="E727" s="493"/>
      <c r="F727" s="234"/>
      <c r="G727" s="234"/>
      <c r="H727" s="234"/>
      <c r="I727" s="218"/>
      <c r="J727" s="218"/>
      <c r="K727" s="218"/>
      <c r="L727" s="218"/>
      <c r="M727" s="218"/>
      <c r="N727" s="218"/>
      <c r="O727" s="218"/>
      <c r="P727" s="218"/>
      <c r="Q727" s="218"/>
      <c r="R727" s="218"/>
      <c r="S727" s="218"/>
      <c r="T727" s="218"/>
      <c r="U727" s="218"/>
      <c r="V727" s="218"/>
      <c r="W727" s="218"/>
      <c r="X727" s="218"/>
      <c r="Y727" s="218"/>
    </row>
    <row r="728" spans="1:31" ht="26.25" x14ac:dyDescent="0.25">
      <c r="A728" s="218"/>
      <c r="B728" s="473" t="s">
        <v>603</v>
      </c>
      <c r="C728" s="635">
        <v>0.61901337552135771</v>
      </c>
      <c r="D728" s="501">
        <v>0.54166666666666663</v>
      </c>
      <c r="E728" s="234"/>
      <c r="F728" s="234"/>
      <c r="G728" s="234"/>
      <c r="H728" s="234"/>
      <c r="I728" s="218"/>
      <c r="J728" s="218"/>
      <c r="K728" s="218"/>
      <c r="L728" s="218"/>
      <c r="M728" s="218"/>
      <c r="N728" s="218"/>
      <c r="O728" s="218"/>
      <c r="P728" s="245"/>
      <c r="Q728" s="218"/>
      <c r="R728" s="218"/>
      <c r="S728" s="218"/>
      <c r="T728" s="218"/>
      <c r="U728" s="218"/>
      <c r="V728" s="218"/>
      <c r="W728" s="218"/>
      <c r="X728" s="218"/>
      <c r="Y728" s="218"/>
    </row>
    <row r="729" spans="1:31" x14ac:dyDescent="0.25">
      <c r="A729" s="218"/>
      <c r="B729" s="725" t="s">
        <v>381</v>
      </c>
      <c r="C729" s="725"/>
      <c r="D729" s="218"/>
      <c r="E729" s="306"/>
      <c r="F729" s="302"/>
      <c r="G729" s="218"/>
      <c r="H729" s="218"/>
      <c r="I729" s="218"/>
      <c r="J729" s="218"/>
      <c r="K729" s="218"/>
      <c r="L729" s="218"/>
      <c r="M729" s="218"/>
      <c r="N729" s="218"/>
      <c r="O729" s="218"/>
      <c r="P729" s="245"/>
      <c r="Q729" s="218"/>
      <c r="R729" s="218"/>
      <c r="S729" s="218"/>
      <c r="T729" s="218"/>
      <c r="U729" s="218"/>
      <c r="V729" s="218"/>
      <c r="W729" s="218"/>
      <c r="X729" s="218"/>
      <c r="Y729" s="218"/>
    </row>
    <row r="730" spans="1:31" x14ac:dyDescent="0.25">
      <c r="A730" s="513" t="s">
        <v>593</v>
      </c>
      <c r="B730" s="218"/>
      <c r="C730" s="218"/>
      <c r="D730" s="218"/>
      <c r="E730" s="218"/>
      <c r="F730" s="218"/>
      <c r="G730" s="218"/>
      <c r="H730" s="218"/>
      <c r="I730" s="218"/>
      <c r="J730" s="218"/>
      <c r="K730" s="218"/>
      <c r="L730" s="218"/>
      <c r="M730" s="218"/>
      <c r="N730" s="218"/>
      <c r="O730" s="218"/>
      <c r="P730" s="218"/>
      <c r="Q730" s="218"/>
      <c r="R730" s="218"/>
      <c r="S730" s="218"/>
      <c r="T730" s="218"/>
      <c r="U730" s="218"/>
      <c r="V730" s="218"/>
      <c r="W730" s="218"/>
      <c r="X730" s="218"/>
      <c r="Y730" s="218"/>
    </row>
    <row r="731" spans="1:31" s="689" customFormat="1" ht="21" x14ac:dyDescent="0.35">
      <c r="A731" s="691"/>
      <c r="B731" s="691" t="s">
        <v>1123</v>
      </c>
      <c r="C731" s="678"/>
      <c r="D731" s="678"/>
      <c r="E731" s="679"/>
      <c r="F731" s="679"/>
      <c r="G731" s="679"/>
      <c r="H731" s="680"/>
      <c r="I731" s="681"/>
      <c r="J731" s="682"/>
      <c r="K731" s="683"/>
      <c r="L731" s="684"/>
      <c r="M731" s="684"/>
      <c r="N731" s="678"/>
      <c r="O731" s="678"/>
      <c r="P731" s="678"/>
      <c r="Q731" s="678"/>
      <c r="R731" s="678"/>
      <c r="S731" s="678"/>
      <c r="T731" s="678"/>
      <c r="U731" s="678"/>
      <c r="V731" s="678"/>
      <c r="W731" s="678"/>
      <c r="X731" s="678"/>
      <c r="Y731" s="678"/>
      <c r="Z731" s="678"/>
      <c r="AA731" s="678"/>
      <c r="AB731" s="685"/>
      <c r="AC731" s="686"/>
      <c r="AD731" s="687"/>
      <c r="AE731" s="688"/>
    </row>
    <row r="732" spans="1:31" ht="15.75" thickBot="1" x14ac:dyDescent="0.3">
      <c r="A732" s="218"/>
      <c r="B732" s="218"/>
      <c r="C732" s="218"/>
      <c r="D732" s="218"/>
      <c r="E732" s="218"/>
      <c r="F732" s="218"/>
      <c r="G732" s="218"/>
      <c r="H732" s="218"/>
      <c r="I732" s="218"/>
      <c r="J732" s="218"/>
      <c r="K732" s="218"/>
      <c r="L732" s="218"/>
      <c r="M732" s="231"/>
      <c r="N732" s="231"/>
      <c r="O732" s="296"/>
      <c r="P732" s="296"/>
      <c r="Q732" s="218"/>
      <c r="R732" s="218"/>
      <c r="S732" s="218"/>
      <c r="T732" s="218"/>
      <c r="U732" s="218"/>
      <c r="V732" s="218"/>
      <c r="W732" s="218"/>
      <c r="X732" s="218"/>
      <c r="Y732" s="218"/>
    </row>
    <row r="733" spans="1:31" s="27" customFormat="1" ht="45" x14ac:dyDescent="0.25">
      <c r="A733" s="476" t="s">
        <v>1009</v>
      </c>
      <c r="B733" s="477" t="s">
        <v>992</v>
      </c>
      <c r="C733" s="478" t="s">
        <v>993</v>
      </c>
      <c r="D733" s="479" t="s">
        <v>609</v>
      </c>
      <c r="E733" s="479" t="s">
        <v>994</v>
      </c>
      <c r="F733" s="480" t="s">
        <v>1010</v>
      </c>
      <c r="G733" s="480" t="s">
        <v>996</v>
      </c>
      <c r="H733" s="481" t="s">
        <v>997</v>
      </c>
      <c r="I733" s="7"/>
      <c r="J733" s="482"/>
      <c r="K733"/>
      <c r="L733"/>
      <c r="M733"/>
      <c r="N733"/>
      <c r="O733"/>
      <c r="P733"/>
      <c r="Q733"/>
      <c r="R733"/>
      <c r="S733"/>
      <c r="T733"/>
      <c r="U733"/>
      <c r="V733"/>
      <c r="W733"/>
      <c r="X733"/>
      <c r="Y733"/>
    </row>
    <row r="734" spans="1:31" s="27" customFormat="1" x14ac:dyDescent="0.25">
      <c r="A734" s="483" t="s">
        <v>560</v>
      </c>
      <c r="B734" s="424">
        <v>520</v>
      </c>
      <c r="C734" s="86">
        <v>26160090.75</v>
      </c>
      <c r="D734" s="424">
        <v>302</v>
      </c>
      <c r="E734" s="421">
        <v>7.0167286245353164E-2</v>
      </c>
      <c r="F734" s="86">
        <v>13335100</v>
      </c>
      <c r="G734" s="631">
        <v>1.6123399784432803E-2</v>
      </c>
      <c r="H734" s="484">
        <v>0.58076923076923082</v>
      </c>
      <c r="I734" s="7"/>
      <c r="J734"/>
      <c r="K734"/>
      <c r="L734"/>
      <c r="M734"/>
      <c r="N734"/>
      <c r="O734"/>
      <c r="P734"/>
      <c r="Q734"/>
      <c r="R734"/>
      <c r="S734"/>
      <c r="T734"/>
      <c r="U734"/>
      <c r="V734"/>
      <c r="W734"/>
      <c r="X734"/>
      <c r="Y734"/>
    </row>
    <row r="735" spans="1:31" s="27" customFormat="1" x14ac:dyDescent="0.25">
      <c r="A735" s="483" t="s">
        <v>561</v>
      </c>
      <c r="B735" s="424">
        <v>1550</v>
      </c>
      <c r="C735" s="86">
        <v>534292005.72000003</v>
      </c>
      <c r="D735" s="424">
        <v>785</v>
      </c>
      <c r="E735" s="421">
        <v>0.18238847583643122</v>
      </c>
      <c r="F735" s="86">
        <v>262247055.22660002</v>
      </c>
      <c r="G735" s="631">
        <v>0.31708154522341042</v>
      </c>
      <c r="H735" s="484">
        <v>0.50645161290322582</v>
      </c>
      <c r="I735" s="7"/>
      <c r="J735"/>
      <c r="K735"/>
      <c r="L735"/>
      <c r="M735"/>
      <c r="N735"/>
      <c r="O735"/>
      <c r="P735"/>
      <c r="Q735"/>
      <c r="R735"/>
      <c r="S735"/>
      <c r="T735"/>
      <c r="U735"/>
      <c r="V735"/>
      <c r="W735"/>
      <c r="X735"/>
      <c r="Y735"/>
    </row>
    <row r="736" spans="1:31" s="27" customFormat="1" x14ac:dyDescent="0.25">
      <c r="A736" s="483" t="s">
        <v>562</v>
      </c>
      <c r="B736" s="424">
        <v>270</v>
      </c>
      <c r="C736" s="86">
        <v>267536661.88</v>
      </c>
      <c r="D736" s="424">
        <v>157</v>
      </c>
      <c r="E736" s="421">
        <v>3.6477695167286245E-2</v>
      </c>
      <c r="F736" s="86">
        <v>145131046</v>
      </c>
      <c r="G736" s="631">
        <v>0.17547718995664877</v>
      </c>
      <c r="H736" s="484">
        <v>0.58148148148148149</v>
      </c>
      <c r="I736" s="7"/>
      <c r="J736"/>
      <c r="K736" s="443"/>
      <c r="L736"/>
      <c r="M736"/>
      <c r="N736"/>
      <c r="O736"/>
      <c r="P736"/>
      <c r="Q736"/>
      <c r="R736"/>
      <c r="S736"/>
      <c r="T736"/>
      <c r="U736"/>
      <c r="V736"/>
      <c r="W736"/>
      <c r="X736"/>
      <c r="Y736"/>
    </row>
    <row r="737" spans="1:25" s="27" customFormat="1" x14ac:dyDescent="0.25">
      <c r="A737" s="483" t="s">
        <v>865</v>
      </c>
      <c r="B737" s="424">
        <v>3145</v>
      </c>
      <c r="C737" s="86">
        <v>51187576.569999993</v>
      </c>
      <c r="D737" s="424">
        <v>2074</v>
      </c>
      <c r="E737" s="421">
        <v>0.48187732342007433</v>
      </c>
      <c r="F737" s="86">
        <v>29725099.442999985</v>
      </c>
      <c r="G737" s="631">
        <v>3.5940462535077322E-2</v>
      </c>
      <c r="H737" s="484">
        <v>0.6594594594594595</v>
      </c>
      <c r="I737" s="7"/>
      <c r="J737"/>
      <c r="K737" s="443"/>
      <c r="L737"/>
      <c r="M737"/>
      <c r="N737"/>
      <c r="O737"/>
      <c r="P737"/>
      <c r="Q737"/>
      <c r="R737"/>
      <c r="S737"/>
      <c r="T737"/>
      <c r="U737"/>
      <c r="V737"/>
      <c r="W737"/>
      <c r="X737"/>
      <c r="Y737"/>
    </row>
    <row r="738" spans="1:25" s="27" customFormat="1" x14ac:dyDescent="0.25">
      <c r="A738" s="483" t="s">
        <v>866</v>
      </c>
      <c r="B738" s="424">
        <v>668</v>
      </c>
      <c r="C738" s="86">
        <v>328690623.51999998</v>
      </c>
      <c r="D738" s="424">
        <v>445</v>
      </c>
      <c r="E738" s="421">
        <v>0.10339219330855019</v>
      </c>
      <c r="F738" s="86">
        <v>168640444.88999999</v>
      </c>
      <c r="G738" s="631">
        <v>0.20390228140666944</v>
      </c>
      <c r="H738" s="484">
        <v>0.66616766467065869</v>
      </c>
      <c r="I738" s="7"/>
      <c r="J738"/>
      <c r="K738" s="443"/>
      <c r="L738"/>
      <c r="M738"/>
      <c r="N738"/>
      <c r="O738"/>
      <c r="P738"/>
      <c r="Q738"/>
      <c r="R738"/>
      <c r="S738"/>
      <c r="T738"/>
      <c r="U738"/>
      <c r="V738"/>
      <c r="W738"/>
      <c r="X738"/>
      <c r="Y738"/>
    </row>
    <row r="739" spans="1:25" s="27" customFormat="1" x14ac:dyDescent="0.25">
      <c r="A739" s="483" t="s">
        <v>565</v>
      </c>
      <c r="B739" s="424">
        <v>800</v>
      </c>
      <c r="C739" s="86">
        <v>460969127.90000004</v>
      </c>
      <c r="D739" s="424">
        <v>541</v>
      </c>
      <c r="E739" s="421">
        <v>0.12569702602230484</v>
      </c>
      <c r="F739" s="86">
        <v>207986276.59999999</v>
      </c>
      <c r="G739" s="631">
        <v>0.25147512109376163</v>
      </c>
      <c r="H739" s="484">
        <v>0.67625000000000002</v>
      </c>
      <c r="I739" s="7"/>
      <c r="J739"/>
      <c r="K739" s="443"/>
      <c r="L739"/>
      <c r="M739"/>
      <c r="N739"/>
      <c r="O739"/>
      <c r="P739"/>
      <c r="Q739"/>
      <c r="R739"/>
      <c r="S739"/>
      <c r="T739"/>
      <c r="U739"/>
      <c r="V739"/>
      <c r="W739"/>
      <c r="X739"/>
      <c r="Y739"/>
    </row>
    <row r="740" spans="1:25" s="27" customFormat="1" ht="15.75" thickBot="1" x14ac:dyDescent="0.3">
      <c r="A740" s="485" t="s">
        <v>337</v>
      </c>
      <c r="B740" s="486">
        <v>6953</v>
      </c>
      <c r="C740" s="487">
        <v>1668836086.3399997</v>
      </c>
      <c r="D740" s="487">
        <v>4304</v>
      </c>
      <c r="E740" s="508">
        <v>1</v>
      </c>
      <c r="F740" s="487">
        <v>827065022.15959966</v>
      </c>
      <c r="G740" s="508">
        <v>1</v>
      </c>
      <c r="H740" s="508">
        <v>0.61901337552135771</v>
      </c>
      <c r="I740" s="7"/>
      <c r="J740"/>
      <c r="K740" s="443"/>
      <c r="L740"/>
      <c r="M740"/>
      <c r="N740"/>
      <c r="O740"/>
      <c r="P740"/>
      <c r="Q740"/>
      <c r="R740"/>
      <c r="S740"/>
      <c r="T740"/>
      <c r="U740"/>
      <c r="V740"/>
      <c r="W740"/>
      <c r="X740"/>
      <c r="Y740"/>
    </row>
    <row r="741" spans="1:25" s="27" customFormat="1" ht="15.75" thickBot="1" x14ac:dyDescent="0.3">
      <c r="A741"/>
      <c r="B741"/>
      <c r="C741"/>
      <c r="D741"/>
      <c r="E741"/>
      <c r="F741"/>
      <c r="G741"/>
      <c r="H741"/>
      <c r="I741" s="7"/>
      <c r="J741"/>
      <c r="K741"/>
      <c r="L741"/>
      <c r="M741"/>
      <c r="N741"/>
      <c r="O741"/>
      <c r="P741"/>
      <c r="Q741"/>
      <c r="R741"/>
      <c r="S741"/>
      <c r="T741"/>
      <c r="U741"/>
      <c r="V741"/>
      <c r="W741"/>
      <c r="X741"/>
      <c r="Y741"/>
    </row>
    <row r="742" spans="1:25" s="27" customFormat="1" ht="45" x14ac:dyDescent="0.25">
      <c r="A742" s="489" t="s">
        <v>1011</v>
      </c>
      <c r="B742" s="477" t="s">
        <v>992</v>
      </c>
      <c r="C742" s="478" t="s">
        <v>993</v>
      </c>
      <c r="D742" s="479" t="s">
        <v>609</v>
      </c>
      <c r="E742" s="479" t="s">
        <v>994</v>
      </c>
      <c r="F742" s="480" t="s">
        <v>995</v>
      </c>
      <c r="G742" s="480" t="s">
        <v>996</v>
      </c>
      <c r="H742" s="481" t="s">
        <v>997</v>
      </c>
      <c r="I742" s="7"/>
      <c r="J742"/>
      <c r="K742"/>
      <c r="L742"/>
      <c r="M742"/>
      <c r="N742"/>
      <c r="O742"/>
      <c r="P742"/>
      <c r="Q742"/>
      <c r="R742"/>
      <c r="S742"/>
      <c r="T742"/>
      <c r="U742"/>
      <c r="V742"/>
      <c r="W742"/>
      <c r="X742"/>
      <c r="Y742"/>
    </row>
    <row r="743" spans="1:25" s="27" customFormat="1" x14ac:dyDescent="0.25">
      <c r="A743" s="483" t="s">
        <v>1012</v>
      </c>
      <c r="B743" s="424">
        <v>1011</v>
      </c>
      <c r="C743" s="86">
        <v>155489048.78999999</v>
      </c>
      <c r="D743" s="424">
        <v>481</v>
      </c>
      <c r="E743" s="421">
        <v>0.11680427391937834</v>
      </c>
      <c r="F743" s="86">
        <v>83895999.926599979</v>
      </c>
      <c r="G743" s="421">
        <v>0.10874104206747714</v>
      </c>
      <c r="H743" s="484">
        <v>0.47576656775469833</v>
      </c>
      <c r="I743" s="7"/>
      <c r="J743"/>
      <c r="K743"/>
      <c r="L743"/>
      <c r="M743"/>
      <c r="N743"/>
      <c r="O743"/>
      <c r="P743"/>
      <c r="Q743"/>
      <c r="R743"/>
      <c r="S743"/>
      <c r="T743"/>
      <c r="U743"/>
      <c r="V743"/>
      <c r="W743"/>
      <c r="X743"/>
      <c r="Y743"/>
    </row>
    <row r="744" spans="1:25" s="27" customFormat="1" x14ac:dyDescent="0.25">
      <c r="A744" s="483" t="s">
        <v>1013</v>
      </c>
      <c r="B744" s="424">
        <v>34</v>
      </c>
      <c r="C744" s="86">
        <v>22597300</v>
      </c>
      <c r="D744" s="424">
        <v>22</v>
      </c>
      <c r="E744" s="421">
        <v>5.3423992229237492E-3</v>
      </c>
      <c r="F744" s="86">
        <v>16560300</v>
      </c>
      <c r="G744" s="421">
        <v>2.1464483175902729E-2</v>
      </c>
      <c r="H744" s="484">
        <v>0.6470588235294118</v>
      </c>
      <c r="I744" s="7"/>
      <c r="J744"/>
      <c r="K744"/>
      <c r="L744"/>
      <c r="M744"/>
      <c r="N744"/>
      <c r="O744"/>
      <c r="P744"/>
      <c r="Q744"/>
      <c r="R744"/>
      <c r="S744"/>
      <c r="T744"/>
      <c r="U744"/>
      <c r="V744"/>
      <c r="W744"/>
      <c r="X744"/>
      <c r="Y744"/>
    </row>
    <row r="745" spans="1:25" s="27" customFormat="1" x14ac:dyDescent="0.25">
      <c r="A745" s="483" t="s">
        <v>1014</v>
      </c>
      <c r="B745" s="424">
        <v>4126</v>
      </c>
      <c r="C745" s="86">
        <v>759395568.84000003</v>
      </c>
      <c r="D745" s="424">
        <v>2688</v>
      </c>
      <c r="E745" s="421">
        <v>0.65274405050995632</v>
      </c>
      <c r="F745" s="86">
        <v>368059624.02599961</v>
      </c>
      <c r="G745" s="421">
        <v>0.47705715522274067</v>
      </c>
      <c r="H745" s="484">
        <v>0.65147842947164325</v>
      </c>
      <c r="I745" s="7"/>
      <c r="J745"/>
      <c r="K745"/>
      <c r="L745"/>
      <c r="M745"/>
      <c r="N745"/>
      <c r="O745"/>
      <c r="P745"/>
      <c r="Q745"/>
      <c r="R745"/>
      <c r="S745"/>
      <c r="T745"/>
      <c r="U745"/>
      <c r="V745"/>
      <c r="W745"/>
      <c r="X745"/>
      <c r="Y745"/>
    </row>
    <row r="746" spans="1:25" s="27" customFormat="1" x14ac:dyDescent="0.25">
      <c r="A746" s="483" t="s">
        <v>1015</v>
      </c>
      <c r="B746" s="424">
        <v>1166</v>
      </c>
      <c r="C746" s="86">
        <v>486535020.83999991</v>
      </c>
      <c r="D746" s="424">
        <v>759</v>
      </c>
      <c r="E746" s="421">
        <v>0.18431277319086936</v>
      </c>
      <c r="F746" s="86">
        <v>233960064.34999999</v>
      </c>
      <c r="G746" s="421">
        <v>0.30324522291707845</v>
      </c>
      <c r="H746" s="484">
        <v>0.65094339622641506</v>
      </c>
      <c r="I746" s="7"/>
      <c r="J746"/>
      <c r="K746"/>
      <c r="L746"/>
      <c r="M746"/>
      <c r="N746"/>
      <c r="O746"/>
      <c r="P746"/>
      <c r="Q746"/>
      <c r="R746"/>
      <c r="S746"/>
      <c r="T746"/>
      <c r="U746"/>
      <c r="V746"/>
      <c r="W746"/>
      <c r="X746"/>
      <c r="Y746"/>
    </row>
    <row r="747" spans="1:25" s="27" customFormat="1" x14ac:dyDescent="0.25">
      <c r="A747" s="483" t="s">
        <v>1016</v>
      </c>
      <c r="B747" s="424">
        <v>265</v>
      </c>
      <c r="C747" s="86">
        <v>133946847.87</v>
      </c>
      <c r="D747" s="424">
        <v>168</v>
      </c>
      <c r="E747" s="421">
        <v>4.079650315687227E-2</v>
      </c>
      <c r="F747" s="86">
        <v>69045033.856999993</v>
      </c>
      <c r="G747" s="421">
        <v>8.9492096616801062E-2</v>
      </c>
      <c r="H747" s="484">
        <v>0.63396226415094337</v>
      </c>
      <c r="I747" s="7"/>
      <c r="J747"/>
      <c r="K747"/>
      <c r="L747"/>
      <c r="M747"/>
      <c r="N747"/>
      <c r="O747"/>
      <c r="P747"/>
      <c r="Q747"/>
      <c r="R747"/>
      <c r="S747"/>
      <c r="T747"/>
      <c r="U747"/>
      <c r="V747"/>
      <c r="W747"/>
      <c r="X747"/>
      <c r="Y747"/>
    </row>
    <row r="748" spans="1:25" s="27" customFormat="1" ht="15.75" thickBot="1" x14ac:dyDescent="0.3">
      <c r="A748" s="485" t="s">
        <v>337</v>
      </c>
      <c r="B748" s="486">
        <v>6602</v>
      </c>
      <c r="C748" s="486">
        <v>1557963786.3399997</v>
      </c>
      <c r="D748" s="486">
        <v>4118</v>
      </c>
      <c r="E748" s="488">
        <v>1</v>
      </c>
      <c r="F748" s="486">
        <v>771521022.15959954</v>
      </c>
      <c r="G748" s="488">
        <v>1</v>
      </c>
      <c r="H748" s="488">
        <v>0.62375037867312932</v>
      </c>
      <c r="I748" s="7"/>
      <c r="J748"/>
      <c r="K748"/>
      <c r="L748"/>
      <c r="M748"/>
      <c r="N748"/>
      <c r="O748"/>
      <c r="P748"/>
      <c r="Q748"/>
      <c r="R748"/>
      <c r="S748"/>
      <c r="T748"/>
      <c r="U748"/>
      <c r="V748"/>
      <c r="W748"/>
      <c r="X748"/>
      <c r="Y748"/>
    </row>
    <row r="749" spans="1:25" s="27" customFormat="1" ht="15.75" thickBot="1" x14ac:dyDescent="0.3">
      <c r="A749"/>
      <c r="B749"/>
      <c r="C749"/>
      <c r="D749"/>
      <c r="E749"/>
      <c r="F749"/>
      <c r="G749" s="490"/>
      <c r="H749"/>
      <c r="I749" s="7"/>
      <c r="J749"/>
      <c r="K749"/>
      <c r="L749"/>
      <c r="M749"/>
      <c r="N749"/>
      <c r="O749"/>
      <c r="P749"/>
      <c r="Q749"/>
      <c r="R749"/>
      <c r="S749"/>
      <c r="T749"/>
      <c r="U749"/>
      <c r="V749"/>
      <c r="W749"/>
      <c r="X749"/>
      <c r="Y749"/>
    </row>
    <row r="750" spans="1:25" s="27" customFormat="1" ht="45" x14ac:dyDescent="0.25">
      <c r="A750" s="489" t="s">
        <v>1017</v>
      </c>
      <c r="B750" s="477" t="s">
        <v>992</v>
      </c>
      <c r="C750" s="478" t="s">
        <v>993</v>
      </c>
      <c r="D750" s="479" t="s">
        <v>609</v>
      </c>
      <c r="E750" s="479" t="s">
        <v>994</v>
      </c>
      <c r="F750" s="480" t="s">
        <v>995</v>
      </c>
      <c r="G750" s="480" t="s">
        <v>996</v>
      </c>
      <c r="H750" s="481" t="s">
        <v>997</v>
      </c>
      <c r="I750" s="7"/>
      <c r="J750"/>
      <c r="K750"/>
      <c r="L750"/>
      <c r="M750"/>
      <c r="N750"/>
      <c r="O750"/>
      <c r="P750"/>
      <c r="Q750"/>
      <c r="R750"/>
      <c r="S750"/>
      <c r="T750"/>
      <c r="U750"/>
      <c r="V750"/>
      <c r="W750"/>
      <c r="X750"/>
      <c r="Y750"/>
    </row>
    <row r="751" spans="1:25" s="27" customFormat="1" x14ac:dyDescent="0.25">
      <c r="A751" s="483" t="s">
        <v>986</v>
      </c>
      <c r="B751" s="424">
        <v>4398</v>
      </c>
      <c r="C751" s="86">
        <v>89995077.939999968</v>
      </c>
      <c r="D751" s="424">
        <v>3047</v>
      </c>
      <c r="E751" s="421">
        <v>0.7084398976982097</v>
      </c>
      <c r="F751" s="86">
        <v>43598705.730799988</v>
      </c>
      <c r="G751" s="421">
        <v>5.2714967460426199E-2</v>
      </c>
      <c r="H751" s="484">
        <v>0.69281491587085042</v>
      </c>
      <c r="I751" s="7"/>
      <c r="J751"/>
      <c r="K751"/>
      <c r="L751"/>
      <c r="M751"/>
      <c r="N751"/>
      <c r="O751"/>
      <c r="P751"/>
      <c r="Q751"/>
      <c r="R751"/>
      <c r="S751"/>
      <c r="T751"/>
      <c r="U751"/>
      <c r="V751"/>
      <c r="W751"/>
      <c r="X751"/>
      <c r="Y751"/>
    </row>
    <row r="752" spans="1:25" s="27" customFormat="1" x14ac:dyDescent="0.25">
      <c r="A752" s="483" t="s">
        <v>987</v>
      </c>
      <c r="B752" s="424">
        <v>876</v>
      </c>
      <c r="C752" s="86">
        <v>80297598.140000001</v>
      </c>
      <c r="D752" s="424">
        <v>526</v>
      </c>
      <c r="E752" s="421">
        <v>0.1222971401999535</v>
      </c>
      <c r="F752" s="86">
        <v>36350456.128800005</v>
      </c>
      <c r="G752" s="421">
        <v>4.3951146711395321E-2</v>
      </c>
      <c r="H752" s="484">
        <v>0.6004566210045662</v>
      </c>
      <c r="I752" s="7"/>
      <c r="J752"/>
      <c r="K752"/>
      <c r="L752"/>
      <c r="M752"/>
      <c r="N752"/>
      <c r="O752"/>
      <c r="P752"/>
      <c r="Q752"/>
      <c r="R752"/>
      <c r="S752"/>
      <c r="T752"/>
      <c r="U752"/>
      <c r="V752"/>
      <c r="W752"/>
      <c r="X752"/>
      <c r="Y752"/>
    </row>
    <row r="753" spans="1:25" s="27" customFormat="1" x14ac:dyDescent="0.25">
      <c r="A753" s="483" t="s">
        <v>988</v>
      </c>
      <c r="B753" s="424">
        <v>1200</v>
      </c>
      <c r="C753" s="86">
        <v>688958023.75999999</v>
      </c>
      <c r="D753" s="424">
        <v>646</v>
      </c>
      <c r="E753" s="421">
        <v>0.15019762845849802</v>
      </c>
      <c r="F753" s="86">
        <v>356549700.30000001</v>
      </c>
      <c r="G753" s="421">
        <v>0.43110238100626153</v>
      </c>
      <c r="H753" s="484">
        <v>0.53833333333333333</v>
      </c>
      <c r="I753" s="7"/>
      <c r="J753"/>
      <c r="K753"/>
      <c r="L753"/>
      <c r="M753"/>
      <c r="N753"/>
      <c r="O753"/>
      <c r="P753"/>
      <c r="Q753"/>
      <c r="R753"/>
      <c r="S753"/>
      <c r="T753"/>
      <c r="U753"/>
      <c r="V753"/>
      <c r="W753"/>
      <c r="X753"/>
      <c r="Y753"/>
    </row>
    <row r="754" spans="1:25" s="27" customFormat="1" x14ac:dyDescent="0.25">
      <c r="A754" s="483" t="s">
        <v>989</v>
      </c>
      <c r="B754" s="424">
        <v>136</v>
      </c>
      <c r="C754" s="86">
        <v>442629414</v>
      </c>
      <c r="D754" s="424">
        <v>60</v>
      </c>
      <c r="E754" s="421">
        <v>1.3950244129272262E-2</v>
      </c>
      <c r="F754" s="86">
        <v>200736510</v>
      </c>
      <c r="G754" s="421">
        <v>0.24270946615036945</v>
      </c>
      <c r="H754" s="484">
        <v>0.44117647058823528</v>
      </c>
      <c r="I754" s="7"/>
      <c r="J754"/>
      <c r="K754"/>
      <c r="L754"/>
      <c r="M754"/>
      <c r="N754"/>
      <c r="O754"/>
      <c r="P754"/>
      <c r="Q754"/>
      <c r="R754"/>
      <c r="S754"/>
      <c r="T754"/>
      <c r="U754"/>
      <c r="V754"/>
      <c r="W754"/>
      <c r="X754"/>
      <c r="Y754"/>
    </row>
    <row r="755" spans="1:25" s="27" customFormat="1" x14ac:dyDescent="0.25">
      <c r="A755" s="483" t="s">
        <v>990</v>
      </c>
      <c r="B755" s="424">
        <v>42</v>
      </c>
      <c r="C755" s="86">
        <v>362480016</v>
      </c>
      <c r="D755" s="424">
        <v>22</v>
      </c>
      <c r="E755" s="421">
        <v>5.1150895140664966E-3</v>
      </c>
      <c r="F755" s="86">
        <v>189829650</v>
      </c>
      <c r="G755" s="421">
        <v>0.2295220386715475</v>
      </c>
      <c r="H755" s="484">
        <v>0.52380952380952384</v>
      </c>
      <c r="I755" s="7"/>
      <c r="J755"/>
      <c r="K755"/>
      <c r="L755"/>
      <c r="M755"/>
      <c r="N755"/>
      <c r="O755"/>
      <c r="P755"/>
      <c r="Q755"/>
      <c r="R755"/>
      <c r="S755"/>
      <c r="T755"/>
      <c r="U755"/>
      <c r="V755"/>
      <c r="W755"/>
      <c r="X755"/>
      <c r="Y755"/>
    </row>
    <row r="756" spans="1:25" s="27" customFormat="1" ht="15.75" thickBot="1" x14ac:dyDescent="0.3">
      <c r="A756" s="485" t="s">
        <v>337</v>
      </c>
      <c r="B756" s="486">
        <v>6652</v>
      </c>
      <c r="C756" s="486">
        <v>1664360129.8399999</v>
      </c>
      <c r="D756" s="486">
        <v>4301</v>
      </c>
      <c r="E756" s="488">
        <v>1</v>
      </c>
      <c r="F756" s="486">
        <v>827065022.15960002</v>
      </c>
      <c r="G756" s="488">
        <v>1</v>
      </c>
      <c r="H756" s="488">
        <v>0.64657245941070352</v>
      </c>
      <c r="I756" s="7"/>
      <c r="J756"/>
      <c r="K756"/>
      <c r="L756"/>
      <c r="M756"/>
      <c r="N756"/>
      <c r="O756"/>
      <c r="P756"/>
      <c r="Q756"/>
      <c r="R756"/>
      <c r="S756"/>
      <c r="T756"/>
      <c r="U756"/>
      <c r="V756"/>
      <c r="W756"/>
      <c r="X756"/>
      <c r="Y756"/>
    </row>
    <row r="757" spans="1:25" s="27" customFormat="1" ht="15.75" thickBot="1" x14ac:dyDescent="0.3">
      <c r="A757"/>
      <c r="B757"/>
      <c r="C757"/>
      <c r="D757"/>
      <c r="E757"/>
      <c r="F757"/>
      <c r="G757"/>
      <c r="H757"/>
      <c r="I757" s="7"/>
      <c r="J757"/>
      <c r="K757"/>
      <c r="L757"/>
      <c r="M757"/>
      <c r="N757"/>
      <c r="O757"/>
      <c r="P757"/>
      <c r="Q757"/>
      <c r="R757"/>
      <c r="S757"/>
      <c r="T757"/>
      <c r="U757"/>
      <c r="V757"/>
      <c r="W757"/>
      <c r="X757"/>
      <c r="Y757"/>
    </row>
    <row r="758" spans="1:25" s="27" customFormat="1" ht="45" x14ac:dyDescent="0.25">
      <c r="A758" s="489" t="s">
        <v>991</v>
      </c>
      <c r="B758" s="477" t="s">
        <v>992</v>
      </c>
      <c r="C758" s="478" t="s">
        <v>993</v>
      </c>
      <c r="D758" s="479" t="s">
        <v>609</v>
      </c>
      <c r="E758" s="479" t="s">
        <v>994</v>
      </c>
      <c r="F758" s="480" t="s">
        <v>995</v>
      </c>
      <c r="G758" s="480" t="s">
        <v>996</v>
      </c>
      <c r="H758" s="481" t="s">
        <v>997</v>
      </c>
      <c r="I758" s="7"/>
      <c r="J758"/>
      <c r="K758"/>
      <c r="L758"/>
      <c r="M758"/>
      <c r="N758"/>
      <c r="O758"/>
      <c r="P758"/>
      <c r="Q758"/>
      <c r="R758"/>
      <c r="S758"/>
      <c r="T758"/>
      <c r="U758"/>
      <c r="V758"/>
      <c r="W758"/>
      <c r="X758"/>
      <c r="Y758"/>
    </row>
    <row r="759" spans="1:25" s="27" customFormat="1" x14ac:dyDescent="0.25">
      <c r="A759" s="483" t="s">
        <v>566</v>
      </c>
      <c r="B759" s="424">
        <v>89</v>
      </c>
      <c r="C759" s="86">
        <v>734700</v>
      </c>
      <c r="D759" s="424">
        <v>44</v>
      </c>
      <c r="E759" s="631">
        <v>1.0223048327137546E-2</v>
      </c>
      <c r="F759" s="86">
        <v>369900</v>
      </c>
      <c r="G759" s="631">
        <v>4.4724415866860345E-4</v>
      </c>
      <c r="H759" s="484">
        <v>0.4943820224719101</v>
      </c>
      <c r="I759" s="7"/>
      <c r="J759"/>
      <c r="K759"/>
      <c r="L759"/>
      <c r="M759"/>
      <c r="N759"/>
      <c r="O759"/>
      <c r="P759"/>
      <c r="Q759"/>
      <c r="R759"/>
      <c r="S759"/>
      <c r="T759"/>
      <c r="U759"/>
      <c r="V759"/>
      <c r="W759"/>
      <c r="X759"/>
      <c r="Y759"/>
    </row>
    <row r="760" spans="1:25" s="27" customFormat="1" x14ac:dyDescent="0.25">
      <c r="A760" s="483" t="s">
        <v>1087</v>
      </c>
      <c r="B760" s="424">
        <v>1796</v>
      </c>
      <c r="C760" s="86">
        <v>5690469</v>
      </c>
      <c r="D760" s="424">
        <v>1023</v>
      </c>
      <c r="E760" s="631">
        <v>0.23768587360594795</v>
      </c>
      <c r="F760" s="86">
        <v>3988741</v>
      </c>
      <c r="G760" s="631">
        <v>4.8227659169828704E-3</v>
      </c>
      <c r="H760" s="484">
        <v>0.5695991091314031</v>
      </c>
      <c r="I760" s="7"/>
      <c r="J760"/>
      <c r="K760"/>
      <c r="L760"/>
      <c r="M760"/>
      <c r="N760"/>
      <c r="O760"/>
      <c r="P760"/>
      <c r="Q760"/>
      <c r="R760"/>
      <c r="S760"/>
      <c r="T760"/>
      <c r="U760"/>
      <c r="V760"/>
      <c r="W760"/>
      <c r="X760"/>
      <c r="Y760"/>
    </row>
    <row r="761" spans="1:25" s="27" customFormat="1" x14ac:dyDescent="0.25">
      <c r="A761" s="483" t="s">
        <v>1088</v>
      </c>
      <c r="B761" s="424">
        <v>10</v>
      </c>
      <c r="C761" s="86">
        <v>1489066</v>
      </c>
      <c r="D761" s="424">
        <v>8</v>
      </c>
      <c r="E761" s="631">
        <v>1.8587360594795538E-3</v>
      </c>
      <c r="F761" s="86">
        <v>563298</v>
      </c>
      <c r="G761" s="631">
        <v>6.8108067069399018E-4</v>
      </c>
      <c r="H761" s="484">
        <v>0.8</v>
      </c>
      <c r="I761" s="7"/>
      <c r="J761"/>
      <c r="K761"/>
      <c r="L761"/>
      <c r="M761"/>
      <c r="N761"/>
      <c r="O761"/>
      <c r="P761"/>
      <c r="Q761"/>
      <c r="R761"/>
      <c r="S761"/>
      <c r="T761"/>
      <c r="U761"/>
      <c r="V761"/>
      <c r="W761"/>
      <c r="X761"/>
      <c r="Y761"/>
    </row>
    <row r="762" spans="1:25" s="27" customFormat="1" x14ac:dyDescent="0.25">
      <c r="A762" s="483" t="s">
        <v>1089</v>
      </c>
      <c r="B762" s="424">
        <v>14</v>
      </c>
      <c r="C762" s="86">
        <v>5595000</v>
      </c>
      <c r="D762" s="424">
        <v>10</v>
      </c>
      <c r="E762" s="631">
        <v>2.3234200743494425E-3</v>
      </c>
      <c r="F762" s="86">
        <v>4125000</v>
      </c>
      <c r="G762" s="631">
        <v>4.9875159624438743E-3</v>
      </c>
      <c r="H762" s="484">
        <v>0.7142857142857143</v>
      </c>
      <c r="I762" s="7"/>
      <c r="J762"/>
      <c r="K762"/>
      <c r="L762"/>
      <c r="M762"/>
      <c r="N762"/>
      <c r="O762"/>
      <c r="P762"/>
      <c r="Q762"/>
      <c r="R762"/>
      <c r="S762"/>
      <c r="T762"/>
      <c r="U762"/>
      <c r="V762"/>
      <c r="W762"/>
      <c r="X762"/>
      <c r="Y762"/>
    </row>
    <row r="763" spans="1:25" s="27" customFormat="1" x14ac:dyDescent="0.25">
      <c r="A763" s="483" t="s">
        <v>1090</v>
      </c>
      <c r="B763" s="424">
        <v>2</v>
      </c>
      <c r="C763" s="86">
        <v>835000</v>
      </c>
      <c r="D763" s="424">
        <v>1</v>
      </c>
      <c r="E763" s="631">
        <v>2.3234200743494423E-4</v>
      </c>
      <c r="F763" s="86">
        <v>446000</v>
      </c>
      <c r="G763" s="631">
        <v>5.392562713333256E-4</v>
      </c>
      <c r="H763" s="484">
        <v>0.5</v>
      </c>
      <c r="I763" s="7"/>
      <c r="J763"/>
      <c r="K763"/>
      <c r="L763"/>
      <c r="M763"/>
      <c r="N763"/>
      <c r="O763"/>
      <c r="P763"/>
      <c r="Q763"/>
      <c r="R763"/>
      <c r="S763"/>
      <c r="T763"/>
      <c r="U763"/>
      <c r="V763"/>
      <c r="W763"/>
      <c r="X763"/>
      <c r="Y763"/>
    </row>
    <row r="764" spans="1:25" s="27" customFormat="1" x14ac:dyDescent="0.25">
      <c r="A764" s="483" t="s">
        <v>567</v>
      </c>
      <c r="B764" s="424">
        <v>11</v>
      </c>
      <c r="C764" s="86">
        <v>15000000</v>
      </c>
      <c r="D764" s="424">
        <v>5</v>
      </c>
      <c r="E764" s="631">
        <v>1.1617100371747212E-3</v>
      </c>
      <c r="F764" s="86">
        <v>8500000</v>
      </c>
      <c r="G764" s="631">
        <v>1.0277305619581317E-2</v>
      </c>
      <c r="H764" s="484">
        <v>0.45454545454545453</v>
      </c>
      <c r="I764" s="7"/>
      <c r="J764"/>
      <c r="K764"/>
      <c r="L764"/>
      <c r="M764"/>
      <c r="N764"/>
      <c r="O764"/>
      <c r="P764"/>
      <c r="Q764"/>
      <c r="R764"/>
      <c r="S764"/>
      <c r="T764"/>
      <c r="U764"/>
      <c r="V764"/>
      <c r="W764"/>
      <c r="X764"/>
      <c r="Y764"/>
    </row>
    <row r="765" spans="1:25" s="27" customFormat="1" x14ac:dyDescent="0.25">
      <c r="A765" s="483" t="s">
        <v>568</v>
      </c>
      <c r="B765" s="424">
        <v>18</v>
      </c>
      <c r="C765" s="86">
        <v>174000</v>
      </c>
      <c r="D765" s="424">
        <v>18</v>
      </c>
      <c r="E765" s="631">
        <v>4.1821561338289959E-3</v>
      </c>
      <c r="F765" s="86">
        <v>174000</v>
      </c>
      <c r="G765" s="631">
        <v>2.1038249150672343E-4</v>
      </c>
      <c r="H765" s="484">
        <v>1</v>
      </c>
      <c r="I765" s="7"/>
      <c r="J765"/>
      <c r="K765"/>
      <c r="L765"/>
      <c r="M765"/>
      <c r="N765"/>
      <c r="O765"/>
      <c r="P765"/>
      <c r="Q765"/>
      <c r="R765"/>
      <c r="S765"/>
      <c r="T765"/>
      <c r="U765"/>
      <c r="V765"/>
      <c r="W765"/>
      <c r="X765"/>
      <c r="Y765"/>
    </row>
    <row r="766" spans="1:25" s="27" customFormat="1" x14ac:dyDescent="0.25">
      <c r="A766" s="483" t="s">
        <v>570</v>
      </c>
      <c r="B766" s="424">
        <v>14</v>
      </c>
      <c r="C766" s="86">
        <v>2412139</v>
      </c>
      <c r="D766" s="424">
        <v>4</v>
      </c>
      <c r="E766" s="631">
        <v>9.2936802973977691E-4</v>
      </c>
      <c r="F766" s="86">
        <v>713900</v>
      </c>
      <c r="G766" s="631">
        <v>8.6317276256695321E-4</v>
      </c>
      <c r="H766" s="484">
        <v>0.2857142857142857</v>
      </c>
      <c r="I766" s="7"/>
      <c r="J766"/>
      <c r="K766"/>
      <c r="L766"/>
      <c r="M766"/>
      <c r="N766"/>
      <c r="O766"/>
      <c r="P766"/>
      <c r="Q766"/>
      <c r="R766"/>
      <c r="S766"/>
      <c r="T766"/>
      <c r="U766"/>
      <c r="V766"/>
      <c r="W766"/>
      <c r="X766"/>
      <c r="Y766"/>
    </row>
    <row r="767" spans="1:25" s="27" customFormat="1" x14ac:dyDescent="0.25">
      <c r="A767" s="483" t="s">
        <v>571</v>
      </c>
      <c r="B767" s="424">
        <v>161</v>
      </c>
      <c r="C767" s="86">
        <v>1220300</v>
      </c>
      <c r="D767" s="424">
        <v>127</v>
      </c>
      <c r="E767" s="631">
        <v>2.950743494423792E-2</v>
      </c>
      <c r="F767" s="86">
        <v>994000</v>
      </c>
      <c r="G767" s="631">
        <v>1.2018402101016269E-3</v>
      </c>
      <c r="H767" s="484">
        <v>0.78881987577639756</v>
      </c>
      <c r="I767" s="7"/>
      <c r="J767"/>
      <c r="K767"/>
      <c r="L767"/>
      <c r="M767"/>
      <c r="N767"/>
      <c r="O767"/>
      <c r="P767"/>
      <c r="Q767"/>
      <c r="R767"/>
      <c r="S767"/>
      <c r="T767"/>
      <c r="U767"/>
      <c r="V767"/>
      <c r="W767"/>
      <c r="X767"/>
      <c r="Y767"/>
    </row>
    <row r="768" spans="1:25" s="27" customFormat="1" x14ac:dyDescent="0.25">
      <c r="A768" s="483" t="s">
        <v>572</v>
      </c>
      <c r="B768" s="424">
        <v>149</v>
      </c>
      <c r="C768" s="86">
        <v>21585914</v>
      </c>
      <c r="D768" s="424">
        <v>88</v>
      </c>
      <c r="E768" s="631">
        <v>2.0446096654275093E-2</v>
      </c>
      <c r="F768" s="86">
        <v>14818200</v>
      </c>
      <c r="G768" s="631">
        <v>1.7916608250832924E-2</v>
      </c>
      <c r="H768" s="484">
        <v>0.59060402684563762</v>
      </c>
      <c r="I768" s="7"/>
      <c r="J768"/>
      <c r="K768"/>
      <c r="L768"/>
      <c r="M768"/>
      <c r="N768"/>
      <c r="O768"/>
      <c r="P768"/>
      <c r="Q768"/>
      <c r="R768"/>
      <c r="S768"/>
      <c r="T768"/>
      <c r="U768"/>
      <c r="V768"/>
      <c r="W768"/>
      <c r="X768"/>
      <c r="Y768"/>
    </row>
    <row r="769" spans="1:25" s="27" customFormat="1" x14ac:dyDescent="0.25">
      <c r="A769" s="483" t="s">
        <v>1091</v>
      </c>
      <c r="B769" s="424">
        <v>4</v>
      </c>
      <c r="C769" s="86">
        <v>4521300</v>
      </c>
      <c r="D769" s="424">
        <v>2</v>
      </c>
      <c r="E769" s="631">
        <v>4.6468401486988845E-4</v>
      </c>
      <c r="F769" s="86">
        <v>2047600</v>
      </c>
      <c r="G769" s="631">
        <v>2.4757424690182005E-3</v>
      </c>
      <c r="H769" s="484">
        <v>0.5</v>
      </c>
      <c r="I769" s="7"/>
      <c r="J769"/>
      <c r="K769"/>
      <c r="L769"/>
      <c r="M769"/>
      <c r="N769"/>
      <c r="O769"/>
      <c r="P769"/>
      <c r="Q769"/>
      <c r="R769"/>
      <c r="S769"/>
      <c r="T769"/>
      <c r="U769"/>
      <c r="V769"/>
      <c r="W769"/>
      <c r="X769"/>
      <c r="Y769"/>
    </row>
    <row r="770" spans="1:25" s="27" customFormat="1" x14ac:dyDescent="0.25">
      <c r="A770" s="483" t="s">
        <v>1092</v>
      </c>
      <c r="B770" s="424">
        <v>5</v>
      </c>
      <c r="C770" s="86">
        <v>1924900</v>
      </c>
      <c r="D770" s="424">
        <v>3</v>
      </c>
      <c r="E770" s="631">
        <v>6.9702602230483268E-4</v>
      </c>
      <c r="F770" s="86">
        <v>1099900</v>
      </c>
      <c r="G770" s="631">
        <v>1.3298833471738225E-3</v>
      </c>
      <c r="H770" s="484">
        <v>0.6</v>
      </c>
      <c r="I770" s="7"/>
      <c r="J770"/>
      <c r="K770"/>
      <c r="L770"/>
      <c r="M770"/>
      <c r="N770"/>
      <c r="O770"/>
      <c r="P770"/>
      <c r="Q770"/>
      <c r="R770"/>
      <c r="S770"/>
      <c r="T770"/>
      <c r="U770"/>
      <c r="V770"/>
      <c r="W770"/>
      <c r="X770"/>
      <c r="Y770"/>
    </row>
    <row r="771" spans="1:25" s="27" customFormat="1" x14ac:dyDescent="0.25">
      <c r="A771" s="483" t="s">
        <v>573</v>
      </c>
      <c r="B771" s="424">
        <v>12</v>
      </c>
      <c r="C771" s="86">
        <v>29348800</v>
      </c>
      <c r="D771" s="424">
        <v>6</v>
      </c>
      <c r="E771" s="631">
        <v>1.3940520446096654E-3</v>
      </c>
      <c r="F771" s="86">
        <v>17378000</v>
      </c>
      <c r="G771" s="631">
        <v>2.101164906553931E-2</v>
      </c>
      <c r="H771" s="484">
        <v>0.5</v>
      </c>
      <c r="I771" s="7"/>
      <c r="J771"/>
      <c r="K771"/>
      <c r="L771"/>
      <c r="M771"/>
      <c r="N771"/>
      <c r="O771"/>
      <c r="P771"/>
      <c r="Q771"/>
      <c r="R771"/>
      <c r="S771"/>
      <c r="T771"/>
      <c r="U771"/>
      <c r="V771"/>
      <c r="W771"/>
      <c r="X771"/>
      <c r="Y771"/>
    </row>
    <row r="772" spans="1:25" s="27" customFormat="1" x14ac:dyDescent="0.25">
      <c r="A772" s="483" t="s">
        <v>574</v>
      </c>
      <c r="B772" s="424">
        <v>1093</v>
      </c>
      <c r="C772" s="86">
        <v>1120361846.0900002</v>
      </c>
      <c r="D772" s="424">
        <v>636</v>
      </c>
      <c r="E772" s="631">
        <v>0.14776951672862454</v>
      </c>
      <c r="F772" s="86">
        <v>558039043.39999998</v>
      </c>
      <c r="G772" s="631">
        <v>0.67472209372712966</v>
      </c>
      <c r="H772" s="484">
        <v>0.58188472095150956</v>
      </c>
      <c r="I772" s="7"/>
      <c r="J772"/>
      <c r="K772"/>
      <c r="L772"/>
      <c r="M772"/>
      <c r="N772"/>
      <c r="O772"/>
      <c r="P772"/>
      <c r="Q772"/>
      <c r="R772"/>
      <c r="S772"/>
      <c r="T772"/>
      <c r="U772"/>
      <c r="V772"/>
      <c r="W772"/>
      <c r="X772"/>
      <c r="Y772"/>
    </row>
    <row r="773" spans="1:25" s="27" customFormat="1" x14ac:dyDescent="0.25">
      <c r="A773" s="483" t="s">
        <v>1093</v>
      </c>
      <c r="B773" s="424">
        <v>401</v>
      </c>
      <c r="C773" s="86">
        <v>2412183</v>
      </c>
      <c r="D773" s="424">
        <v>375</v>
      </c>
      <c r="E773" s="631">
        <v>8.7128252788104085E-2</v>
      </c>
      <c r="F773" s="86">
        <v>191927.64299999992</v>
      </c>
      <c r="G773" s="631">
        <v>2.3205871105375246E-4</v>
      </c>
      <c r="H773" s="484">
        <v>0.93516209476309231</v>
      </c>
      <c r="I773" s="7"/>
      <c r="J773"/>
      <c r="K773"/>
      <c r="L773"/>
      <c r="M773"/>
      <c r="N773"/>
      <c r="O773"/>
      <c r="P773"/>
      <c r="Q773"/>
      <c r="R773"/>
      <c r="S773"/>
      <c r="T773"/>
      <c r="U773"/>
      <c r="V773"/>
      <c r="W773"/>
      <c r="X773"/>
      <c r="Y773"/>
    </row>
    <row r="774" spans="1:25" s="27" customFormat="1" x14ac:dyDescent="0.25">
      <c r="A774" s="483" t="s">
        <v>596</v>
      </c>
      <c r="B774" s="424">
        <v>104</v>
      </c>
      <c r="C774" s="86">
        <v>12533639</v>
      </c>
      <c r="D774" s="424">
        <v>25</v>
      </c>
      <c r="E774" s="631">
        <v>5.8085501858736056E-3</v>
      </c>
      <c r="F774" s="86">
        <v>3344200</v>
      </c>
      <c r="G774" s="631">
        <v>4.043454759176922E-3</v>
      </c>
      <c r="H774" s="484">
        <v>0.24038461538461539</v>
      </c>
      <c r="I774" s="7"/>
      <c r="J774"/>
      <c r="K774"/>
      <c r="L774"/>
      <c r="M774"/>
      <c r="N774"/>
      <c r="O774"/>
      <c r="P774"/>
      <c r="Q774"/>
      <c r="R774"/>
      <c r="S774"/>
      <c r="T774"/>
      <c r="U774"/>
      <c r="V774"/>
      <c r="W774"/>
      <c r="X774"/>
      <c r="Y774"/>
    </row>
    <row r="775" spans="1:25" s="27" customFormat="1" x14ac:dyDescent="0.25">
      <c r="A775" s="483" t="s">
        <v>1094</v>
      </c>
      <c r="B775" s="424">
        <v>2</v>
      </c>
      <c r="C775" s="86">
        <v>103300</v>
      </c>
      <c r="D775" s="424">
        <v>1</v>
      </c>
      <c r="E775" s="631">
        <v>2.3234200743494423E-4</v>
      </c>
      <c r="F775" s="86">
        <v>82500</v>
      </c>
      <c r="G775" s="631">
        <v>9.9750319248877482E-5</v>
      </c>
      <c r="H775" s="484">
        <v>0.5</v>
      </c>
      <c r="I775" s="7"/>
      <c r="J775"/>
      <c r="K775"/>
      <c r="L775"/>
      <c r="M775"/>
      <c r="N775"/>
      <c r="O775"/>
      <c r="P775"/>
      <c r="Q775"/>
      <c r="R775"/>
      <c r="S775"/>
      <c r="T775"/>
      <c r="U775"/>
      <c r="V775"/>
      <c r="W775"/>
      <c r="X775"/>
      <c r="Y775"/>
    </row>
    <row r="776" spans="1:25" s="27" customFormat="1" x14ac:dyDescent="0.25">
      <c r="A776" s="483" t="s">
        <v>575</v>
      </c>
      <c r="B776" s="424">
        <v>23</v>
      </c>
      <c r="C776" s="86">
        <v>38734207</v>
      </c>
      <c r="D776" s="424">
        <v>12</v>
      </c>
      <c r="E776" s="631">
        <v>2.7881040892193307E-3</v>
      </c>
      <c r="F776" s="86">
        <v>20234500</v>
      </c>
      <c r="G776" s="631">
        <v>2.4465428301108018E-2</v>
      </c>
      <c r="H776" s="484">
        <v>0.52173913043478259</v>
      </c>
      <c r="I776" s="7"/>
      <c r="J776"/>
      <c r="K776"/>
      <c r="L776"/>
      <c r="M776"/>
      <c r="N776"/>
      <c r="O776"/>
      <c r="P776"/>
      <c r="Q776"/>
      <c r="R776"/>
      <c r="S776"/>
      <c r="T776"/>
      <c r="U776"/>
      <c r="V776"/>
      <c r="W776"/>
      <c r="X776"/>
      <c r="Y776"/>
    </row>
    <row r="777" spans="1:25" s="27" customFormat="1" x14ac:dyDescent="0.25">
      <c r="A777" s="483" t="s">
        <v>576</v>
      </c>
      <c r="B777" s="424">
        <v>240</v>
      </c>
      <c r="C777" s="86">
        <v>2992874.48</v>
      </c>
      <c r="D777" s="424">
        <v>165</v>
      </c>
      <c r="E777" s="631">
        <v>3.8336431226765798E-2</v>
      </c>
      <c r="F777" s="86">
        <v>2662843</v>
      </c>
      <c r="G777" s="631">
        <v>3.2196295679956205E-3</v>
      </c>
      <c r="H777" s="484">
        <v>0.6875</v>
      </c>
      <c r="I777" s="7"/>
      <c r="J777"/>
      <c r="K777"/>
      <c r="L777"/>
      <c r="M777"/>
      <c r="N777"/>
      <c r="O777"/>
      <c r="P777"/>
      <c r="Q777"/>
      <c r="R777"/>
      <c r="S777"/>
      <c r="T777"/>
      <c r="U777"/>
      <c r="V777"/>
      <c r="W777"/>
      <c r="X777"/>
      <c r="Y777"/>
    </row>
    <row r="778" spans="1:25" s="27" customFormat="1" x14ac:dyDescent="0.25">
      <c r="A778" s="483" t="s">
        <v>1095</v>
      </c>
      <c r="B778" s="424">
        <v>6</v>
      </c>
      <c r="C778" s="86">
        <v>13639237</v>
      </c>
      <c r="D778" s="424">
        <v>4</v>
      </c>
      <c r="E778" s="631">
        <v>9.2936802973977691E-4</v>
      </c>
      <c r="F778" s="86">
        <v>7437161</v>
      </c>
      <c r="G778" s="631">
        <v>8.9922325340036479E-3</v>
      </c>
      <c r="H778" s="484">
        <v>0.66666666666666663</v>
      </c>
      <c r="I778" s="7"/>
      <c r="J778"/>
      <c r="K778"/>
      <c r="L778"/>
      <c r="M778"/>
      <c r="N778"/>
      <c r="O778"/>
      <c r="P778"/>
      <c r="Q778"/>
      <c r="R778"/>
      <c r="S778"/>
      <c r="T778"/>
      <c r="U778"/>
      <c r="V778"/>
      <c r="W778"/>
      <c r="X778"/>
      <c r="Y778"/>
    </row>
    <row r="779" spans="1:25" s="27" customFormat="1" x14ac:dyDescent="0.25">
      <c r="A779" s="483" t="s">
        <v>1096</v>
      </c>
      <c r="B779" s="424">
        <v>11</v>
      </c>
      <c r="C779" s="86">
        <v>57765672</v>
      </c>
      <c r="D779" s="424">
        <v>4</v>
      </c>
      <c r="E779" s="631">
        <v>9.2936802973977691E-4</v>
      </c>
      <c r="F779" s="86">
        <v>12879500</v>
      </c>
      <c r="G779" s="631">
        <v>1.5572536203223243E-2</v>
      </c>
      <c r="H779" s="484">
        <v>0.36363636363636365</v>
      </c>
      <c r="I779" s="7"/>
      <c r="J779"/>
      <c r="K779"/>
      <c r="L779"/>
      <c r="M779"/>
      <c r="N779"/>
      <c r="O779"/>
      <c r="P779"/>
      <c r="Q779"/>
      <c r="R779"/>
      <c r="S779"/>
      <c r="T779"/>
      <c r="U779"/>
      <c r="V779"/>
      <c r="W779"/>
      <c r="X779"/>
      <c r="Y779"/>
    </row>
    <row r="780" spans="1:25" s="27" customFormat="1" x14ac:dyDescent="0.25">
      <c r="A780" s="483" t="s">
        <v>1097</v>
      </c>
      <c r="B780" s="424">
        <v>9</v>
      </c>
      <c r="C780" s="86">
        <v>672882</v>
      </c>
      <c r="D780" s="424">
        <v>9</v>
      </c>
      <c r="E780" s="631">
        <v>2.0910780669144979E-3</v>
      </c>
      <c r="F780" s="86">
        <v>681300</v>
      </c>
      <c r="G780" s="631">
        <v>8.237562727789119E-4</v>
      </c>
      <c r="H780" s="484">
        <v>1</v>
      </c>
      <c r="I780" s="7"/>
      <c r="J780"/>
      <c r="K780"/>
      <c r="L780"/>
      <c r="M780"/>
      <c r="N780"/>
      <c r="O780"/>
      <c r="P780"/>
      <c r="Q780"/>
      <c r="R780"/>
      <c r="S780"/>
      <c r="T780"/>
      <c r="U780"/>
      <c r="V780"/>
      <c r="W780"/>
      <c r="X780"/>
      <c r="Y780"/>
    </row>
    <row r="781" spans="1:25" s="27" customFormat="1" x14ac:dyDescent="0.25">
      <c r="A781" s="483" t="s">
        <v>1098</v>
      </c>
      <c r="B781" s="424">
        <v>70</v>
      </c>
      <c r="C781" s="86">
        <v>31201</v>
      </c>
      <c r="D781" s="424">
        <v>54</v>
      </c>
      <c r="E781" s="631">
        <v>1.2546468401486989E-2</v>
      </c>
      <c r="F781" s="86">
        <v>5217.8</v>
      </c>
      <c r="G781" s="631">
        <v>6.3088147366883995E-6</v>
      </c>
      <c r="H781" s="484">
        <v>0.77142857142857146</v>
      </c>
      <c r="I781" s="7"/>
      <c r="J781"/>
      <c r="K781"/>
      <c r="L781"/>
      <c r="M781"/>
      <c r="N781"/>
      <c r="O781"/>
      <c r="P781"/>
      <c r="Q781"/>
      <c r="R781"/>
      <c r="S781"/>
      <c r="T781"/>
      <c r="U781"/>
      <c r="V781"/>
      <c r="W781"/>
      <c r="X781"/>
      <c r="Y781"/>
    </row>
    <row r="782" spans="1:25" s="27" customFormat="1" x14ac:dyDescent="0.25">
      <c r="A782" s="483" t="s">
        <v>577</v>
      </c>
      <c r="B782" s="424">
        <v>45</v>
      </c>
      <c r="C782" s="86">
        <v>1300852.5</v>
      </c>
      <c r="D782" s="424">
        <v>16</v>
      </c>
      <c r="E782" s="631">
        <v>3.7174721189591076E-3</v>
      </c>
      <c r="F782" s="86">
        <v>543800</v>
      </c>
      <c r="G782" s="631">
        <v>6.5750574069744941E-4</v>
      </c>
      <c r="H782" s="484">
        <v>0.35555555555555557</v>
      </c>
      <c r="I782" s="7"/>
      <c r="J782"/>
      <c r="K782"/>
      <c r="L782"/>
      <c r="M782"/>
      <c r="N782"/>
      <c r="O782"/>
      <c r="P782"/>
      <c r="Q782"/>
      <c r="R782"/>
      <c r="S782"/>
      <c r="T782"/>
      <c r="U782"/>
      <c r="V782"/>
      <c r="W782"/>
      <c r="X782"/>
      <c r="Y782"/>
    </row>
    <row r="783" spans="1:25" s="27" customFormat="1" x14ac:dyDescent="0.25">
      <c r="A783" s="483" t="s">
        <v>1100</v>
      </c>
      <c r="B783" s="424">
        <v>373</v>
      </c>
      <c r="C783" s="86">
        <v>23209262</v>
      </c>
      <c r="D783" s="424">
        <v>189</v>
      </c>
      <c r="E783" s="631">
        <v>4.3912639405204464E-2</v>
      </c>
      <c r="F783" s="86">
        <v>11989700</v>
      </c>
      <c r="G783" s="631">
        <v>1.4496683669069896E-2</v>
      </c>
      <c r="H783" s="484">
        <v>0.50670241286863271</v>
      </c>
      <c r="I783" s="7"/>
      <c r="J783"/>
      <c r="K783"/>
      <c r="L783"/>
      <c r="M783"/>
      <c r="N783"/>
      <c r="O783"/>
      <c r="P783"/>
      <c r="Q783"/>
      <c r="R783"/>
      <c r="S783"/>
      <c r="T783"/>
      <c r="U783"/>
      <c r="V783"/>
      <c r="W783"/>
      <c r="X783"/>
      <c r="Y783"/>
    </row>
    <row r="784" spans="1:25" s="27" customFormat="1" x14ac:dyDescent="0.25">
      <c r="A784" s="483" t="s">
        <v>1101</v>
      </c>
      <c r="B784" s="424">
        <v>66</v>
      </c>
      <c r="C784" s="86">
        <v>67521824</v>
      </c>
      <c r="D784" s="424">
        <v>46</v>
      </c>
      <c r="E784" s="631">
        <v>1.0687732342007435E-2</v>
      </c>
      <c r="F784" s="86">
        <v>42141875</v>
      </c>
      <c r="G784" s="631">
        <v>5.0953521030258048E-2</v>
      </c>
      <c r="H784" s="484">
        <v>0.69696969696969702</v>
      </c>
      <c r="I784" s="7"/>
      <c r="J784"/>
      <c r="K784"/>
      <c r="L784"/>
      <c r="M784"/>
      <c r="N784"/>
      <c r="O784"/>
      <c r="P784"/>
      <c r="Q784"/>
      <c r="R784"/>
      <c r="S784"/>
      <c r="T784"/>
      <c r="U784"/>
      <c r="V784"/>
      <c r="W784"/>
      <c r="X784"/>
      <c r="Y784"/>
    </row>
    <row r="785" spans="1:25" s="27" customFormat="1" x14ac:dyDescent="0.25">
      <c r="A785" s="483" t="s">
        <v>1102</v>
      </c>
      <c r="B785" s="424">
        <v>43</v>
      </c>
      <c r="C785" s="86">
        <v>81218680</v>
      </c>
      <c r="D785" s="424">
        <v>17</v>
      </c>
      <c r="E785" s="631">
        <v>3.9498141263940518E-3</v>
      </c>
      <c r="F785" s="86">
        <v>37639700</v>
      </c>
      <c r="G785" s="631">
        <v>4.550996474462999E-2</v>
      </c>
      <c r="H785" s="484">
        <v>0.39534883720930231</v>
      </c>
      <c r="I785" s="7"/>
      <c r="J785"/>
      <c r="K785"/>
      <c r="L785"/>
      <c r="M785"/>
      <c r="N785"/>
      <c r="O785"/>
      <c r="P785"/>
      <c r="Q785"/>
      <c r="R785"/>
      <c r="S785"/>
      <c r="T785"/>
      <c r="U785"/>
      <c r="V785"/>
      <c r="W785"/>
      <c r="X785"/>
      <c r="Y785"/>
    </row>
    <row r="786" spans="1:25" s="27" customFormat="1" x14ac:dyDescent="0.25">
      <c r="A786" s="483" t="s">
        <v>1103</v>
      </c>
      <c r="B786" s="424">
        <v>7</v>
      </c>
      <c r="C786" s="86">
        <v>258309.73</v>
      </c>
      <c r="D786" s="424">
        <v>6</v>
      </c>
      <c r="E786" s="631">
        <v>1.3940520446096654E-3</v>
      </c>
      <c r="F786" s="86">
        <v>223300</v>
      </c>
      <c r="G786" s="631">
        <v>2.6999086410029507E-4</v>
      </c>
      <c r="H786" s="484">
        <v>0.8571428571428571</v>
      </c>
      <c r="I786" s="7"/>
      <c r="J786"/>
      <c r="K786"/>
      <c r="L786"/>
      <c r="M786"/>
      <c r="N786"/>
      <c r="O786"/>
      <c r="P786"/>
      <c r="Q786"/>
      <c r="R786"/>
      <c r="S786"/>
      <c r="T786"/>
      <c r="U786"/>
      <c r="V786"/>
      <c r="W786"/>
      <c r="X786"/>
      <c r="Y786"/>
    </row>
    <row r="787" spans="1:25" s="27" customFormat="1" x14ac:dyDescent="0.25">
      <c r="A787" s="483" t="s">
        <v>578</v>
      </c>
      <c r="B787" s="424">
        <v>83</v>
      </c>
      <c r="C787" s="86">
        <v>3034670.75</v>
      </c>
      <c r="D787" s="424">
        <v>70</v>
      </c>
      <c r="E787" s="631">
        <v>1.6263940520446097E-2</v>
      </c>
      <c r="F787" s="86">
        <v>2542552</v>
      </c>
      <c r="G787" s="631">
        <v>3.0741863479620841E-3</v>
      </c>
      <c r="H787" s="484">
        <v>0.84337349397590367</v>
      </c>
      <c r="I787" s="7"/>
      <c r="J787"/>
      <c r="K787"/>
      <c r="L787"/>
      <c r="M787"/>
      <c r="N787"/>
      <c r="O787"/>
      <c r="P787"/>
      <c r="Q787"/>
      <c r="R787"/>
      <c r="S787"/>
      <c r="T787"/>
      <c r="U787"/>
      <c r="V787"/>
      <c r="W787"/>
      <c r="X787"/>
      <c r="Y787"/>
    </row>
    <row r="788" spans="1:25" s="27" customFormat="1" x14ac:dyDescent="0.25">
      <c r="A788" s="483" t="s">
        <v>1104</v>
      </c>
      <c r="B788" s="424">
        <v>3</v>
      </c>
      <c r="C788" s="86">
        <v>455400</v>
      </c>
      <c r="D788" s="424">
        <v>2</v>
      </c>
      <c r="E788" s="631">
        <v>4.6468401486988845E-4</v>
      </c>
      <c r="F788" s="86">
        <v>238300</v>
      </c>
      <c r="G788" s="631">
        <v>2.8812728578190915E-4</v>
      </c>
      <c r="H788" s="484">
        <v>0.66666666666666663</v>
      </c>
      <c r="I788" s="7"/>
      <c r="J788"/>
      <c r="K788"/>
      <c r="L788"/>
      <c r="M788"/>
      <c r="N788"/>
      <c r="O788"/>
      <c r="P788"/>
      <c r="Q788"/>
      <c r="R788"/>
      <c r="S788"/>
      <c r="T788"/>
      <c r="U788"/>
      <c r="V788"/>
      <c r="W788"/>
      <c r="X788"/>
      <c r="Y788"/>
    </row>
    <row r="789" spans="1:25" s="27" customFormat="1" x14ac:dyDescent="0.25">
      <c r="A789" s="483" t="s">
        <v>1105</v>
      </c>
      <c r="B789" s="424">
        <v>1</v>
      </c>
      <c r="C789" s="86">
        <v>10000</v>
      </c>
      <c r="D789" s="424">
        <v>0</v>
      </c>
      <c r="E789" s="631">
        <v>0</v>
      </c>
      <c r="F789" s="86">
        <v>0</v>
      </c>
      <c r="G789" s="631">
        <v>0</v>
      </c>
      <c r="H789" s="484">
        <v>0</v>
      </c>
      <c r="I789" s="7"/>
      <c r="J789"/>
      <c r="K789"/>
      <c r="L789"/>
      <c r="M789"/>
      <c r="N789"/>
      <c r="O789"/>
      <c r="P789"/>
      <c r="Q789"/>
      <c r="R789"/>
      <c r="S789"/>
      <c r="T789"/>
      <c r="U789"/>
      <c r="V789"/>
      <c r="W789"/>
      <c r="X789"/>
      <c r="Y789"/>
    </row>
    <row r="790" spans="1:25" s="27" customFormat="1" x14ac:dyDescent="0.25">
      <c r="A790" s="483" t="s">
        <v>1106</v>
      </c>
      <c r="B790" s="424">
        <v>577</v>
      </c>
      <c r="C790" s="86">
        <v>60148018</v>
      </c>
      <c r="D790" s="424">
        <v>278</v>
      </c>
      <c r="E790" s="631">
        <v>6.4591078066914498E-2</v>
      </c>
      <c r="F790" s="86">
        <v>20460937.226600014</v>
      </c>
      <c r="G790" s="631">
        <v>2.4739212369510221E-2</v>
      </c>
      <c r="H790" s="484">
        <v>0.48180242634315423</v>
      </c>
      <c r="I790" s="7"/>
      <c r="J790"/>
      <c r="K790"/>
      <c r="L790"/>
      <c r="M790"/>
      <c r="N790"/>
      <c r="O790"/>
      <c r="P790"/>
      <c r="Q790"/>
      <c r="R790"/>
      <c r="S790"/>
      <c r="T790"/>
      <c r="U790"/>
      <c r="V790"/>
      <c r="W790"/>
      <c r="X790"/>
      <c r="Y790"/>
    </row>
    <row r="791" spans="1:25" s="27" customFormat="1" x14ac:dyDescent="0.25">
      <c r="A791" s="483" t="s">
        <v>580</v>
      </c>
      <c r="B791" s="424">
        <v>269</v>
      </c>
      <c r="C791" s="86">
        <v>2265717</v>
      </c>
      <c r="D791" s="424">
        <v>155</v>
      </c>
      <c r="E791" s="631">
        <v>3.6013011152416355E-2</v>
      </c>
      <c r="F791" s="86">
        <v>1325400</v>
      </c>
      <c r="G791" s="631">
        <v>1.602534219787421E-3</v>
      </c>
      <c r="H791" s="484">
        <v>0.57620817843866168</v>
      </c>
      <c r="I791" s="7"/>
      <c r="J791"/>
      <c r="K791"/>
      <c r="L791"/>
      <c r="M791"/>
      <c r="N791"/>
      <c r="O791"/>
      <c r="P791"/>
      <c r="Q791"/>
      <c r="R791"/>
      <c r="S791"/>
      <c r="T791"/>
      <c r="U791"/>
      <c r="V791"/>
      <c r="W791"/>
      <c r="X791"/>
      <c r="Y791"/>
    </row>
    <row r="792" spans="1:25" s="27" customFormat="1" x14ac:dyDescent="0.25">
      <c r="A792" s="483" t="s">
        <v>581</v>
      </c>
      <c r="B792" s="424">
        <v>41</v>
      </c>
      <c r="C792" s="86">
        <v>16365900</v>
      </c>
      <c r="D792" s="424">
        <v>12</v>
      </c>
      <c r="E792" s="631">
        <v>2.7881040892193307E-3</v>
      </c>
      <c r="F792" s="86">
        <v>4279800</v>
      </c>
      <c r="G792" s="631">
        <v>5.1746838341981318E-3</v>
      </c>
      <c r="H792" s="484">
        <v>0.29268292682926828</v>
      </c>
      <c r="I792" s="7"/>
      <c r="J792"/>
      <c r="K792"/>
      <c r="L792"/>
      <c r="M792"/>
      <c r="N792"/>
      <c r="O792"/>
      <c r="P792"/>
      <c r="Q792"/>
      <c r="R792"/>
      <c r="S792"/>
      <c r="T792"/>
      <c r="U792"/>
      <c r="V792"/>
      <c r="W792"/>
      <c r="X792"/>
      <c r="Y792"/>
    </row>
    <row r="793" spans="1:25" s="27" customFormat="1" x14ac:dyDescent="0.25">
      <c r="A793" s="483" t="s">
        <v>582</v>
      </c>
      <c r="B793" s="424">
        <v>32</v>
      </c>
      <c r="C793" s="86">
        <v>290900</v>
      </c>
      <c r="D793" s="424">
        <v>20</v>
      </c>
      <c r="E793" s="631">
        <v>4.646840148698885E-3</v>
      </c>
      <c r="F793" s="86">
        <v>196100</v>
      </c>
      <c r="G793" s="631">
        <v>2.3710348611763484E-4</v>
      </c>
      <c r="H793" s="484">
        <v>0.625</v>
      </c>
      <c r="I793" s="7"/>
      <c r="J793"/>
      <c r="K793"/>
      <c r="L793"/>
      <c r="M793"/>
      <c r="N793"/>
      <c r="O793"/>
      <c r="P793"/>
      <c r="Q793"/>
      <c r="R793"/>
      <c r="S793"/>
      <c r="T793"/>
      <c r="U793"/>
      <c r="V793"/>
      <c r="W793"/>
      <c r="X793"/>
      <c r="Y793"/>
    </row>
    <row r="794" spans="1:25" s="27" customFormat="1" x14ac:dyDescent="0.25">
      <c r="A794" s="483" t="s">
        <v>1110</v>
      </c>
      <c r="B794" s="424">
        <v>5</v>
      </c>
      <c r="C794" s="86">
        <v>3112360</v>
      </c>
      <c r="D794" s="424">
        <v>5</v>
      </c>
      <c r="E794" s="631">
        <v>1.1617100371747212E-3</v>
      </c>
      <c r="F794" s="86">
        <v>3109300</v>
      </c>
      <c r="G794" s="631">
        <v>3.7594383956428457E-3</v>
      </c>
      <c r="H794" s="484">
        <v>1</v>
      </c>
      <c r="I794" s="7"/>
      <c r="J794"/>
      <c r="K794"/>
      <c r="L794"/>
      <c r="M794"/>
      <c r="N794"/>
      <c r="O794"/>
      <c r="P794"/>
      <c r="Q794"/>
      <c r="R794"/>
      <c r="S794"/>
      <c r="T794"/>
      <c r="U794"/>
      <c r="V794"/>
      <c r="W794"/>
      <c r="X794"/>
      <c r="Y794"/>
    </row>
    <row r="795" spans="1:25" s="27" customFormat="1" x14ac:dyDescent="0.25">
      <c r="A795" s="483" t="s">
        <v>1111</v>
      </c>
      <c r="B795" s="424">
        <v>5</v>
      </c>
      <c r="C795" s="86">
        <v>7872500</v>
      </c>
      <c r="D795" s="424">
        <v>0</v>
      </c>
      <c r="E795" s="631">
        <v>0</v>
      </c>
      <c r="F795" s="86">
        <v>0</v>
      </c>
      <c r="G795" s="631">
        <v>0</v>
      </c>
      <c r="H795" s="484">
        <v>0</v>
      </c>
      <c r="I795" s="7"/>
      <c r="J795"/>
      <c r="K795"/>
      <c r="L795"/>
      <c r="M795"/>
      <c r="N795"/>
      <c r="O795"/>
      <c r="P795"/>
      <c r="Q795"/>
      <c r="R795"/>
      <c r="S795"/>
      <c r="T795"/>
      <c r="U795"/>
      <c r="V795"/>
      <c r="W795"/>
      <c r="X795"/>
      <c r="Y795"/>
    </row>
    <row r="796" spans="1:25" s="27" customFormat="1" x14ac:dyDescent="0.25">
      <c r="A796" s="483" t="s">
        <v>583</v>
      </c>
      <c r="B796" s="424">
        <v>24</v>
      </c>
      <c r="C796" s="86">
        <v>17992064</v>
      </c>
      <c r="D796" s="424">
        <v>11</v>
      </c>
      <c r="E796" s="631">
        <v>2.5557620817843866E-3</v>
      </c>
      <c r="F796" s="86">
        <v>9500100</v>
      </c>
      <c r="G796" s="631">
        <v>1.1486521307833467E-2</v>
      </c>
      <c r="H796" s="484">
        <v>0.45833333333333331</v>
      </c>
      <c r="I796" s="7"/>
      <c r="J796"/>
      <c r="K796"/>
      <c r="L796"/>
      <c r="M796"/>
      <c r="N796"/>
      <c r="O796"/>
      <c r="P796"/>
      <c r="Q796"/>
      <c r="R796"/>
      <c r="S796"/>
      <c r="T796"/>
      <c r="U796"/>
      <c r="V796"/>
      <c r="W796"/>
      <c r="X796"/>
      <c r="Y796"/>
    </row>
    <row r="797" spans="1:25" s="27" customFormat="1" x14ac:dyDescent="0.25">
      <c r="A797" s="483" t="s">
        <v>584</v>
      </c>
      <c r="B797" s="424">
        <v>16</v>
      </c>
      <c r="C797" s="86">
        <v>1143300</v>
      </c>
      <c r="D797" s="424">
        <v>12</v>
      </c>
      <c r="E797" s="631">
        <v>2.7881040892193307E-3</v>
      </c>
      <c r="F797" s="86">
        <v>894600</v>
      </c>
      <c r="G797" s="631">
        <v>1.0816561890914643E-3</v>
      </c>
      <c r="H797" s="484">
        <v>0.75</v>
      </c>
      <c r="I797" s="7"/>
      <c r="J797"/>
      <c r="K797"/>
      <c r="L797"/>
      <c r="M797"/>
      <c r="N797"/>
      <c r="O797"/>
      <c r="P797"/>
      <c r="Q797"/>
      <c r="R797"/>
      <c r="S797"/>
      <c r="T797"/>
      <c r="U797"/>
      <c r="V797"/>
      <c r="W797"/>
      <c r="X797"/>
      <c r="Y797"/>
    </row>
    <row r="798" spans="1:25" s="27" customFormat="1" x14ac:dyDescent="0.25">
      <c r="A798" s="483" t="s">
        <v>585</v>
      </c>
      <c r="B798" s="424">
        <v>214</v>
      </c>
      <c r="C798" s="86">
        <v>5715218.8800000008</v>
      </c>
      <c r="D798" s="424">
        <v>168</v>
      </c>
      <c r="E798" s="631">
        <v>3.9033457249070633E-2</v>
      </c>
      <c r="F798" s="86">
        <v>4501982</v>
      </c>
      <c r="G798" s="631">
        <v>5.4433229303357568E-3</v>
      </c>
      <c r="H798" s="484">
        <v>0.78504672897196259</v>
      </c>
      <c r="I798" s="7"/>
      <c r="J798"/>
      <c r="K798"/>
      <c r="L798"/>
      <c r="M798"/>
      <c r="N798"/>
      <c r="O798"/>
      <c r="P798"/>
      <c r="Q798"/>
      <c r="R798"/>
      <c r="S798"/>
      <c r="T798"/>
      <c r="U798"/>
      <c r="V798"/>
      <c r="W798"/>
      <c r="X798"/>
      <c r="Y798"/>
    </row>
    <row r="799" spans="1:25" s="27" customFormat="1" x14ac:dyDescent="0.25">
      <c r="A799" s="483" t="s">
        <v>1112</v>
      </c>
      <c r="B799" s="424">
        <v>905</v>
      </c>
      <c r="C799" s="86">
        <v>37142479.909999982</v>
      </c>
      <c r="D799" s="424">
        <v>673</v>
      </c>
      <c r="E799" s="631">
        <v>0.15636617100371747</v>
      </c>
      <c r="F799" s="86">
        <v>26700844.090000004</v>
      </c>
      <c r="G799" s="631">
        <v>3.2283851178084896E-2</v>
      </c>
      <c r="H799" s="484">
        <v>0.74364640883977906</v>
      </c>
      <c r="I799" s="7"/>
      <c r="J799"/>
      <c r="K799"/>
      <c r="L799"/>
      <c r="M799"/>
      <c r="N799"/>
      <c r="O799"/>
      <c r="P799"/>
      <c r="Q799"/>
      <c r="R799"/>
      <c r="S799"/>
      <c r="T799"/>
      <c r="U799"/>
      <c r="V799"/>
      <c r="W799"/>
      <c r="X799"/>
      <c r="Y799"/>
    </row>
    <row r="800" spans="1:25" s="27" customFormat="1" ht="15.75" thickBot="1" x14ac:dyDescent="0.3">
      <c r="A800" s="485" t="s">
        <v>1116</v>
      </c>
      <c r="B800" s="486">
        <v>6953</v>
      </c>
      <c r="C800" s="487">
        <v>1668836086.3400016</v>
      </c>
      <c r="D800" s="486">
        <v>4304</v>
      </c>
      <c r="E800" s="508">
        <v>1</v>
      </c>
      <c r="F800" s="487">
        <v>827065022.15959966</v>
      </c>
      <c r="G800" s="508">
        <v>1</v>
      </c>
      <c r="H800" s="508">
        <v>0.61901337552135771</v>
      </c>
      <c r="I800" s="7"/>
      <c r="J800"/>
      <c r="K800"/>
      <c r="L800"/>
      <c r="M800"/>
      <c r="N800"/>
      <c r="O800"/>
      <c r="P800"/>
      <c r="Q800"/>
      <c r="R800"/>
      <c r="S800"/>
      <c r="T800"/>
      <c r="U800"/>
      <c r="V800"/>
      <c r="W800"/>
      <c r="X800"/>
      <c r="Y800"/>
    </row>
    <row r="801" spans="1:31" x14ac:dyDescent="0.25">
      <c r="A801" s="725" t="s">
        <v>381</v>
      </c>
      <c r="B801" s="736"/>
      <c r="C801" s="736"/>
      <c r="D801" s="285"/>
      <c r="E801" s="285"/>
      <c r="F801" s="285"/>
      <c r="G801" s="218"/>
      <c r="H801" s="218"/>
      <c r="I801" s="285"/>
      <c r="J801" s="285"/>
      <c r="K801" s="285"/>
      <c r="L801" s="285"/>
      <c r="M801" s="68"/>
      <c r="N801" s="68"/>
      <c r="O801" s="296"/>
      <c r="P801" s="296"/>
      <c r="Q801" s="218"/>
      <c r="R801" s="218"/>
      <c r="S801" s="218"/>
      <c r="T801" s="218"/>
      <c r="U801" s="218"/>
      <c r="V801" s="218"/>
      <c r="W801" s="218"/>
      <c r="X801" s="218"/>
      <c r="Y801" s="218"/>
    </row>
    <row r="802" spans="1:31" x14ac:dyDescent="0.25">
      <c r="A802" s="218"/>
      <c r="B802" s="281"/>
      <c r="C802" s="281"/>
      <c r="D802" s="68"/>
      <c r="E802" s="68"/>
      <c r="F802" s="68"/>
      <c r="G802" s="218"/>
      <c r="H802" s="737"/>
      <c r="I802" s="737"/>
      <c r="J802" s="471"/>
      <c r="K802" s="221"/>
      <c r="L802" s="221"/>
      <c r="M802" s="471"/>
      <c r="N802" s="471"/>
      <c r="O802" s="218"/>
      <c r="P802" s="68"/>
      <c r="Q802" s="286"/>
      <c r="R802" s="286"/>
      <c r="S802" s="286"/>
      <c r="T802" s="286"/>
      <c r="U802" s="68"/>
      <c r="V802" s="68"/>
      <c r="W802" s="68"/>
      <c r="X802" s="286"/>
      <c r="Y802" s="286"/>
      <c r="Z802" s="286"/>
      <c r="AA802" s="286"/>
      <c r="AB802" s="68"/>
    </row>
    <row r="803" spans="1:31" ht="21" x14ac:dyDescent="0.35">
      <c r="A803" s="218"/>
      <c r="E803" s="218"/>
      <c r="F803" s="234"/>
      <c r="G803" s="319"/>
      <c r="H803" s="320"/>
      <c r="I803" s="320"/>
      <c r="J803" s="321"/>
      <c r="K803" s="321"/>
      <c r="L803" s="218"/>
      <c r="M803" s="322"/>
      <c r="N803" s="471"/>
      <c r="O803" s="218"/>
      <c r="P803" s="281"/>
      <c r="Q803" s="281"/>
      <c r="R803" s="68"/>
      <c r="S803" s="68"/>
      <c r="T803" s="68"/>
      <c r="U803" s="323"/>
      <c r="V803" s="737"/>
      <c r="W803" s="737"/>
      <c r="X803" s="738"/>
      <c r="Y803" s="471"/>
      <c r="Z803" s="221"/>
      <c r="AA803" s="221"/>
      <c r="AB803" s="324"/>
      <c r="AC803" s="295"/>
    </row>
    <row r="804" spans="1:31" s="689" customFormat="1" ht="21" x14ac:dyDescent="0.35">
      <c r="A804" s="691" t="s">
        <v>10</v>
      </c>
      <c r="B804" s="691"/>
      <c r="C804" s="678"/>
      <c r="D804" s="678"/>
      <c r="E804" s="679"/>
      <c r="F804" s="679"/>
      <c r="G804" s="679"/>
      <c r="H804" s="680"/>
      <c r="I804" s="681"/>
      <c r="J804" s="682"/>
      <c r="K804" s="683"/>
      <c r="L804" s="684"/>
      <c r="M804" s="684"/>
      <c r="N804" s="678"/>
      <c r="O804" s="678"/>
      <c r="P804" s="678"/>
      <c r="Q804" s="678"/>
      <c r="R804" s="678"/>
      <c r="S804" s="678"/>
      <c r="T804" s="678"/>
      <c r="U804" s="678"/>
      <c r="V804" s="678"/>
      <c r="W804" s="678"/>
      <c r="X804" s="678"/>
      <c r="Y804" s="678"/>
      <c r="Z804" s="678"/>
      <c r="AA804" s="678"/>
      <c r="AB804" s="685"/>
      <c r="AC804" s="686"/>
      <c r="AD804" s="687"/>
      <c r="AE804" s="688"/>
    </row>
    <row r="805" spans="1:31" ht="21" x14ac:dyDescent="0.35">
      <c r="A805" s="284"/>
      <c r="B805" s="217"/>
      <c r="C805" s="217"/>
      <c r="D805" s="217"/>
      <c r="E805" s="217"/>
      <c r="F805" s="217"/>
      <c r="G805" s="217"/>
      <c r="H805" s="217"/>
      <c r="I805" s="217"/>
      <c r="J805" s="217"/>
      <c r="K805" s="217"/>
      <c r="L805" s="217"/>
      <c r="M805" s="217"/>
      <c r="N805" s="217"/>
      <c r="O805" s="218"/>
      <c r="P805" s="218"/>
      <c r="Q805" s="218"/>
      <c r="R805" s="218"/>
      <c r="S805" s="218"/>
      <c r="T805" s="218"/>
      <c r="U805" s="218"/>
      <c r="V805" s="218"/>
      <c r="W805" s="218"/>
      <c r="X805" s="218"/>
      <c r="Y805" s="218"/>
    </row>
    <row r="806" spans="1:31" x14ac:dyDescent="0.25">
      <c r="A806" s="218"/>
      <c r="B806" s="270" t="s">
        <v>604</v>
      </c>
      <c r="C806" s="270" t="s">
        <v>1114</v>
      </c>
      <c r="D806" s="270" t="s">
        <v>1043</v>
      </c>
      <c r="E806" s="234"/>
      <c r="F806" s="234"/>
      <c r="G806" s="234"/>
      <c r="H806" s="234"/>
      <c r="I806" s="218"/>
      <c r="J806" s="218"/>
      <c r="K806" s="218"/>
      <c r="L806" s="218"/>
      <c r="M806" s="218"/>
      <c r="N806" s="218"/>
      <c r="O806" s="218"/>
      <c r="P806" s="218"/>
      <c r="Q806" s="218"/>
      <c r="R806" s="218"/>
      <c r="S806" s="218"/>
      <c r="T806" s="218"/>
      <c r="U806" s="218"/>
      <c r="V806" s="218"/>
      <c r="W806" s="218"/>
      <c r="X806" s="218"/>
      <c r="Y806" s="218"/>
    </row>
    <row r="807" spans="1:31" ht="39" x14ac:dyDescent="0.25">
      <c r="A807" s="218"/>
      <c r="B807" s="473" t="s">
        <v>553</v>
      </c>
      <c r="C807" s="86">
        <v>696335843.05699921</v>
      </c>
      <c r="D807" s="86">
        <v>38814700</v>
      </c>
      <c r="E807" s="491"/>
      <c r="F807" s="6"/>
      <c r="G807" s="218"/>
      <c r="H807" s="218"/>
      <c r="I807" s="218"/>
      <c r="J807" s="218"/>
      <c r="K807" s="218"/>
      <c r="L807" s="218"/>
      <c r="M807" s="218"/>
      <c r="N807" s="218"/>
      <c r="O807" s="218"/>
      <c r="P807" s="218"/>
      <c r="Q807" s="218"/>
      <c r="R807" s="218"/>
      <c r="S807" s="218"/>
      <c r="T807" s="218"/>
      <c r="U807" s="218"/>
      <c r="V807" s="218"/>
      <c r="W807" s="218"/>
      <c r="X807" s="218"/>
      <c r="Y807" s="218"/>
    </row>
    <row r="808" spans="1:31" ht="39" x14ac:dyDescent="0.25">
      <c r="A808" s="218"/>
      <c r="B808" s="473" t="s">
        <v>554</v>
      </c>
      <c r="C808" s="86">
        <v>4174</v>
      </c>
      <c r="D808" s="86">
        <v>163</v>
      </c>
      <c r="E808" s="493"/>
      <c r="F808" s="192"/>
      <c r="G808" s="234"/>
      <c r="H808" s="234"/>
      <c r="I808" s="218"/>
      <c r="J808" s="218"/>
      <c r="K808" s="218"/>
      <c r="L808" s="218"/>
      <c r="M808" s="218"/>
      <c r="N808" s="218"/>
      <c r="O808" s="218"/>
      <c r="P808" s="218"/>
      <c r="Q808" s="218"/>
      <c r="R808" s="218"/>
      <c r="S808" s="218"/>
      <c r="T808" s="218"/>
      <c r="U808" s="218"/>
      <c r="V808" s="218"/>
      <c r="W808" s="218"/>
      <c r="X808" s="218"/>
      <c r="Y808" s="218"/>
    </row>
    <row r="809" spans="1:31" x14ac:dyDescent="0.25">
      <c r="A809" s="218"/>
      <c r="B809" s="473" t="s">
        <v>1020</v>
      </c>
      <c r="C809" s="495">
        <v>128.39700143196853</v>
      </c>
      <c r="D809" s="495">
        <v>7.1570222058402413</v>
      </c>
      <c r="E809" s="493"/>
      <c r="F809" s="234"/>
      <c r="G809" s="234"/>
      <c r="H809" s="234"/>
      <c r="I809" s="218"/>
      <c r="J809" s="218"/>
      <c r="K809" s="218"/>
      <c r="L809" s="218"/>
      <c r="M809" s="218"/>
      <c r="N809" s="218"/>
      <c r="O809" s="218"/>
      <c r="P809" s="218"/>
      <c r="Q809" s="218"/>
      <c r="R809" s="218"/>
      <c r="S809" s="218"/>
      <c r="T809" s="218"/>
      <c r="U809" s="218"/>
      <c r="V809" s="218"/>
      <c r="W809" s="218"/>
      <c r="X809" s="218"/>
      <c r="Y809" s="218"/>
    </row>
    <row r="810" spans="1:31" ht="26.25" x14ac:dyDescent="0.25">
      <c r="A810" s="218"/>
      <c r="B810" s="473" t="s">
        <v>603</v>
      </c>
      <c r="C810" s="635">
        <v>0.62382304588252879</v>
      </c>
      <c r="D810" s="501">
        <v>0.58007117437722422</v>
      </c>
      <c r="E810" s="234"/>
      <c r="F810" s="643"/>
      <c r="G810" s="234"/>
      <c r="H810" s="234"/>
      <c r="I810" s="218"/>
      <c r="J810" s="218"/>
      <c r="K810" s="218"/>
      <c r="L810" s="218"/>
      <c r="M810" s="218"/>
      <c r="N810" s="218"/>
      <c r="O810" s="218"/>
      <c r="P810" s="245"/>
      <c r="Q810" s="218"/>
      <c r="R810" s="218"/>
      <c r="S810" s="218"/>
      <c r="T810" s="218"/>
      <c r="U810" s="218"/>
      <c r="V810" s="218"/>
      <c r="W810" s="218"/>
      <c r="X810" s="218"/>
      <c r="Y810" s="218"/>
    </row>
    <row r="811" spans="1:31" x14ac:dyDescent="0.25">
      <c r="A811" s="218"/>
      <c r="B811" s="725" t="s">
        <v>381</v>
      </c>
      <c r="C811" s="725"/>
      <c r="D811" s="218"/>
      <c r="E811" s="306"/>
      <c r="F811" s="302"/>
      <c r="G811" s="218"/>
      <c r="H811" s="218"/>
      <c r="I811" s="218"/>
      <c r="J811" s="218"/>
      <c r="K811" s="218"/>
      <c r="L811" s="218"/>
      <c r="M811" s="218"/>
      <c r="N811" s="218"/>
      <c r="O811" s="218"/>
      <c r="P811" s="245"/>
      <c r="Q811" s="218"/>
      <c r="R811" s="218"/>
      <c r="S811" s="218"/>
      <c r="T811" s="218"/>
      <c r="U811" s="218"/>
      <c r="V811" s="218"/>
      <c r="W811" s="218"/>
      <c r="X811" s="218"/>
      <c r="Y811" s="218"/>
    </row>
    <row r="812" spans="1:31" ht="18.75" x14ac:dyDescent="0.3">
      <c r="A812" s="513" t="s">
        <v>593</v>
      </c>
      <c r="B812" s="218"/>
      <c r="C812" s="218"/>
      <c r="D812" s="218"/>
      <c r="E812" s="218"/>
      <c r="F812" s="234"/>
      <c r="G812" s="319"/>
      <c r="H812" s="320"/>
      <c r="I812" s="320"/>
      <c r="J812" s="321"/>
      <c r="K812" s="321"/>
      <c r="L812" s="218"/>
      <c r="M812" s="324"/>
      <c r="N812" s="471"/>
      <c r="O812" s="218"/>
      <c r="P812" s="471"/>
      <c r="Q812" s="471"/>
      <c r="R812" s="471"/>
      <c r="S812" s="471"/>
      <c r="T812" s="471"/>
      <c r="U812" s="318"/>
      <c r="V812" s="471"/>
      <c r="W812" s="471"/>
      <c r="X812" s="471"/>
      <c r="Y812" s="471"/>
      <c r="Z812" s="471"/>
      <c r="AA812" s="471"/>
      <c r="AB812" s="318"/>
      <c r="AC812" s="295"/>
    </row>
    <row r="813" spans="1:31" s="689" customFormat="1" ht="21" x14ac:dyDescent="0.35">
      <c r="A813" s="691" t="s">
        <v>1124</v>
      </c>
      <c r="B813" s="691"/>
      <c r="C813" s="678"/>
      <c r="D813" s="678"/>
      <c r="E813" s="679"/>
      <c r="F813" s="679"/>
      <c r="G813" s="679"/>
      <c r="H813" s="680"/>
      <c r="I813" s="681"/>
      <c r="J813" s="682"/>
      <c r="K813" s="683"/>
      <c r="L813" s="684"/>
      <c r="M813" s="684"/>
      <c r="N813" s="678"/>
      <c r="O813" s="678"/>
      <c r="P813" s="678"/>
      <c r="Q813" s="678"/>
      <c r="R813" s="678"/>
      <c r="S813" s="678"/>
      <c r="T813" s="678"/>
      <c r="U813" s="678"/>
      <c r="V813" s="678"/>
      <c r="W813" s="678"/>
      <c r="X813" s="678"/>
      <c r="Y813" s="678"/>
      <c r="Z813" s="678"/>
      <c r="AA813" s="678"/>
      <c r="AB813" s="685"/>
      <c r="AC813" s="686"/>
      <c r="AD813" s="687"/>
      <c r="AE813" s="688"/>
    </row>
    <row r="814" spans="1:31" ht="21.75" thickBot="1" x14ac:dyDescent="0.4">
      <c r="A814" s="218"/>
      <c r="B814" s="218"/>
      <c r="C814" s="322"/>
      <c r="D814" s="322"/>
      <c r="E814" s="322"/>
      <c r="F814" s="322"/>
      <c r="G814" s="322"/>
      <c r="H814" s="322"/>
      <c r="I814" s="322"/>
      <c r="J814" s="322"/>
      <c r="K814" s="322"/>
      <c r="L814" s="322"/>
      <c r="M814" s="326"/>
      <c r="N814" s="292"/>
      <c r="O814" s="218"/>
      <c r="P814" s="256"/>
      <c r="Q814" s="287"/>
      <c r="R814" s="287"/>
      <c r="S814" s="288"/>
      <c r="T814" s="288"/>
      <c r="U814" s="325"/>
      <c r="V814" s="289"/>
      <c r="W814" s="289"/>
      <c r="X814" s="290"/>
      <c r="Y814" s="290"/>
      <c r="Z814" s="291"/>
      <c r="AA814" s="291"/>
      <c r="AB814" s="326"/>
      <c r="AC814" s="295"/>
    </row>
    <row r="815" spans="1:31" s="27" customFormat="1" ht="45" x14ac:dyDescent="0.25">
      <c r="A815" s="476" t="s">
        <v>1009</v>
      </c>
      <c r="B815" s="477" t="s">
        <v>992</v>
      </c>
      <c r="C815" s="478" t="s">
        <v>993</v>
      </c>
      <c r="D815" s="479" t="s">
        <v>609</v>
      </c>
      <c r="E815" s="479" t="s">
        <v>994</v>
      </c>
      <c r="F815" s="480" t="s">
        <v>1010</v>
      </c>
      <c r="G815" s="480" t="s">
        <v>996</v>
      </c>
      <c r="H815" s="481" t="s">
        <v>997</v>
      </c>
      <c r="I815" s="7"/>
      <c r="J815" s="482"/>
      <c r="K815"/>
      <c r="L815"/>
      <c r="M815"/>
      <c r="N815"/>
      <c r="O815"/>
      <c r="P815"/>
      <c r="Q815"/>
      <c r="R815"/>
      <c r="S815"/>
      <c r="T815"/>
      <c r="U815"/>
      <c r="V815"/>
      <c r="W815"/>
      <c r="X815"/>
      <c r="Y815"/>
    </row>
    <row r="816" spans="1:31" s="27" customFormat="1" x14ac:dyDescent="0.25">
      <c r="A816" s="483" t="s">
        <v>560</v>
      </c>
      <c r="B816" s="424">
        <v>450</v>
      </c>
      <c r="C816" s="86">
        <v>12062365</v>
      </c>
      <c r="D816" s="424">
        <v>315</v>
      </c>
      <c r="E816" s="421">
        <v>7.5467177767129856E-2</v>
      </c>
      <c r="F816" s="86">
        <v>6399000</v>
      </c>
      <c r="G816" s="631">
        <v>9.189531263976888E-3</v>
      </c>
      <c r="H816" s="484">
        <v>0.7</v>
      </c>
      <c r="I816" s="7"/>
      <c r="J816"/>
      <c r="K816"/>
      <c r="L816"/>
      <c r="M816"/>
      <c r="N816"/>
      <c r="O816"/>
      <c r="P816"/>
      <c r="Q816"/>
      <c r="R816"/>
      <c r="S816"/>
      <c r="T816"/>
      <c r="U816"/>
      <c r="V816"/>
      <c r="W816"/>
      <c r="X816"/>
      <c r="Y816"/>
    </row>
    <row r="817" spans="1:25" s="27" customFormat="1" x14ac:dyDescent="0.25">
      <c r="A817" s="483" t="s">
        <v>561</v>
      </c>
      <c r="B817" s="424">
        <v>1626</v>
      </c>
      <c r="C817" s="86">
        <v>554454145</v>
      </c>
      <c r="D817" s="424">
        <v>775</v>
      </c>
      <c r="E817" s="421">
        <v>0.18567321514135121</v>
      </c>
      <c r="F817" s="86">
        <v>243720638.11900002</v>
      </c>
      <c r="G817" s="631">
        <v>0.35000444189263136</v>
      </c>
      <c r="H817" s="484">
        <v>0.47662976629766296</v>
      </c>
      <c r="I817" s="7"/>
      <c r="J817"/>
      <c r="K817"/>
      <c r="L817"/>
      <c r="M817"/>
      <c r="N817"/>
      <c r="O817"/>
      <c r="P817"/>
      <c r="Q817"/>
      <c r="R817"/>
      <c r="S817"/>
      <c r="T817"/>
      <c r="U817"/>
      <c r="V817"/>
      <c r="W817"/>
      <c r="X817"/>
      <c r="Y817"/>
    </row>
    <row r="818" spans="1:25" s="27" customFormat="1" x14ac:dyDescent="0.25">
      <c r="A818" s="483" t="s">
        <v>562</v>
      </c>
      <c r="B818" s="424">
        <v>207</v>
      </c>
      <c r="C818" s="86">
        <v>96871109.900000006</v>
      </c>
      <c r="D818" s="424">
        <v>114</v>
      </c>
      <c r="E818" s="421">
        <v>2.7311931001437469E-2</v>
      </c>
      <c r="F818" s="86">
        <v>66603303</v>
      </c>
      <c r="G818" s="631">
        <v>9.5648247414068702E-2</v>
      </c>
      <c r="H818" s="484">
        <v>0.55072463768115942</v>
      </c>
      <c r="I818" s="7"/>
      <c r="J818"/>
      <c r="K818" s="443"/>
      <c r="L818"/>
      <c r="M818"/>
      <c r="N818"/>
      <c r="O818"/>
      <c r="P818"/>
      <c r="Q818"/>
      <c r="R818"/>
      <c r="S818"/>
      <c r="T818"/>
      <c r="U818"/>
      <c r="V818"/>
      <c r="W818"/>
      <c r="X818"/>
      <c r="Y818"/>
    </row>
    <row r="819" spans="1:25" s="27" customFormat="1" x14ac:dyDescent="0.25">
      <c r="A819" s="483" t="s">
        <v>865</v>
      </c>
      <c r="B819" s="424">
        <v>2948</v>
      </c>
      <c r="C819" s="86">
        <v>55674480.920000002</v>
      </c>
      <c r="D819" s="424">
        <v>2019</v>
      </c>
      <c r="E819" s="421">
        <v>0.48370867273598467</v>
      </c>
      <c r="F819" s="86">
        <v>21789554.938000001</v>
      </c>
      <c r="G819" s="631">
        <v>3.1291732509906703E-2</v>
      </c>
      <c r="H819" s="484">
        <v>0.68487109905020349</v>
      </c>
      <c r="I819" s="7"/>
      <c r="J819"/>
      <c r="K819" s="443"/>
      <c r="L819"/>
      <c r="M819"/>
      <c r="N819"/>
      <c r="O819"/>
      <c r="P819"/>
      <c r="Q819"/>
      <c r="R819"/>
      <c r="S819"/>
      <c r="T819"/>
      <c r="U819"/>
      <c r="V819"/>
      <c r="W819"/>
      <c r="X819"/>
      <c r="Y819"/>
    </row>
    <row r="820" spans="1:25" s="27" customFormat="1" x14ac:dyDescent="0.25">
      <c r="A820" s="483" t="s">
        <v>866</v>
      </c>
      <c r="B820" s="424">
        <v>704</v>
      </c>
      <c r="C820" s="86">
        <v>281659534.75</v>
      </c>
      <c r="D820" s="424">
        <v>454</v>
      </c>
      <c r="E820" s="421">
        <v>0.10876856732151413</v>
      </c>
      <c r="F820" s="86">
        <v>150377459</v>
      </c>
      <c r="G820" s="631">
        <v>0.21595536191247111</v>
      </c>
      <c r="H820" s="484">
        <v>0.64488636363636365</v>
      </c>
      <c r="I820" s="7"/>
      <c r="J820"/>
      <c r="K820" s="443"/>
      <c r="L820"/>
      <c r="M820"/>
      <c r="N820"/>
      <c r="O820"/>
      <c r="P820"/>
      <c r="Q820"/>
      <c r="R820"/>
      <c r="S820"/>
      <c r="T820"/>
      <c r="U820"/>
      <c r="V820"/>
      <c r="W820"/>
      <c r="X820"/>
      <c r="Y820"/>
    </row>
    <row r="821" spans="1:25" s="27" customFormat="1" x14ac:dyDescent="0.25">
      <c r="A821" s="483" t="s">
        <v>565</v>
      </c>
      <c r="B821" s="424">
        <v>756</v>
      </c>
      <c r="C821" s="86">
        <v>447786073.74000001</v>
      </c>
      <c r="D821" s="424">
        <v>497</v>
      </c>
      <c r="E821" s="421">
        <v>0.11907043603258266</v>
      </c>
      <c r="F821" s="86">
        <v>207445888</v>
      </c>
      <c r="G821" s="631">
        <v>0.29791068500694606</v>
      </c>
      <c r="H821" s="484">
        <v>0.65740740740740744</v>
      </c>
      <c r="I821" s="7"/>
      <c r="J821"/>
      <c r="K821" s="443"/>
      <c r="L821"/>
      <c r="M821"/>
      <c r="N821"/>
      <c r="O821"/>
      <c r="P821"/>
      <c r="Q821"/>
      <c r="R821"/>
      <c r="S821"/>
      <c r="T821"/>
      <c r="U821"/>
      <c r="V821"/>
      <c r="W821"/>
      <c r="X821"/>
      <c r="Y821"/>
    </row>
    <row r="822" spans="1:25" s="27" customFormat="1" ht="15.75" thickBot="1" x14ac:dyDescent="0.3">
      <c r="A822" s="485" t="s">
        <v>337</v>
      </c>
      <c r="B822" s="486">
        <v>6691</v>
      </c>
      <c r="C822" s="487">
        <v>1448507709.3099999</v>
      </c>
      <c r="D822" s="487">
        <v>4174</v>
      </c>
      <c r="E822" s="508">
        <v>1</v>
      </c>
      <c r="F822" s="487">
        <v>696335843.05699944</v>
      </c>
      <c r="G822" s="508">
        <v>1</v>
      </c>
      <c r="H822" s="508">
        <v>0.62382304588252879</v>
      </c>
      <c r="I822" s="7"/>
      <c r="J822"/>
      <c r="K822" s="443"/>
      <c r="L822"/>
      <c r="M822"/>
      <c r="N822"/>
      <c r="O822"/>
      <c r="P822"/>
      <c r="Q822"/>
      <c r="R822"/>
      <c r="S822"/>
      <c r="T822"/>
      <c r="U822"/>
      <c r="V822"/>
      <c r="W822"/>
      <c r="X822"/>
      <c r="Y822"/>
    </row>
    <row r="823" spans="1:25" s="27" customFormat="1" ht="15.75" thickBot="1" x14ac:dyDescent="0.3">
      <c r="A823"/>
      <c r="B823"/>
      <c r="C823"/>
      <c r="D823"/>
      <c r="E823"/>
      <c r="F823"/>
      <c r="G823"/>
      <c r="H823"/>
      <c r="I823" s="7"/>
      <c r="J823"/>
      <c r="K823"/>
      <c r="L823"/>
      <c r="M823"/>
      <c r="N823"/>
      <c r="O823"/>
      <c r="P823"/>
      <c r="Q823"/>
      <c r="R823"/>
      <c r="S823"/>
      <c r="T823"/>
      <c r="U823"/>
      <c r="V823"/>
      <c r="W823"/>
      <c r="X823"/>
      <c r="Y823"/>
    </row>
    <row r="824" spans="1:25" s="27" customFormat="1" ht="45" x14ac:dyDescent="0.25">
      <c r="A824" s="489" t="s">
        <v>1011</v>
      </c>
      <c r="B824" s="477" t="s">
        <v>992</v>
      </c>
      <c r="C824" s="478" t="s">
        <v>993</v>
      </c>
      <c r="D824" s="479" t="s">
        <v>609</v>
      </c>
      <c r="E824" s="479" t="s">
        <v>994</v>
      </c>
      <c r="F824" s="480" t="s">
        <v>995</v>
      </c>
      <c r="G824" s="480" t="s">
        <v>996</v>
      </c>
      <c r="H824" s="481" t="s">
        <v>997</v>
      </c>
      <c r="I824" s="7"/>
      <c r="J824"/>
      <c r="K824"/>
      <c r="L824"/>
      <c r="M824"/>
      <c r="N824"/>
      <c r="O824"/>
      <c r="P824"/>
      <c r="Q824"/>
      <c r="R824"/>
      <c r="S824"/>
      <c r="T824"/>
      <c r="U824"/>
      <c r="V824"/>
      <c r="W824"/>
      <c r="X824"/>
      <c r="Y824"/>
    </row>
    <row r="825" spans="1:25" s="27" customFormat="1" x14ac:dyDescent="0.25">
      <c r="A825" s="483" t="s">
        <v>1012</v>
      </c>
      <c r="B825" s="424">
        <v>985</v>
      </c>
      <c r="C825" s="86">
        <v>135412466.30000001</v>
      </c>
      <c r="D825" s="424">
        <v>421</v>
      </c>
      <c r="E825" s="421">
        <v>0.10483067729083666</v>
      </c>
      <c r="F825" s="86">
        <v>53876521.61900001</v>
      </c>
      <c r="G825" s="421">
        <v>8.1663976345010103E-2</v>
      </c>
      <c r="H825" s="484">
        <v>0.42741116751269037</v>
      </c>
      <c r="I825" s="7"/>
      <c r="J825"/>
      <c r="K825"/>
      <c r="L825"/>
      <c r="M825"/>
      <c r="N825"/>
      <c r="O825"/>
      <c r="P825"/>
      <c r="Q825"/>
      <c r="R825"/>
      <c r="S825"/>
      <c r="T825"/>
      <c r="U825"/>
      <c r="V825"/>
      <c r="W825"/>
      <c r="X825"/>
      <c r="Y825"/>
    </row>
    <row r="826" spans="1:25" s="27" customFormat="1" x14ac:dyDescent="0.25">
      <c r="A826" s="483" t="s">
        <v>1013</v>
      </c>
      <c r="B826" s="424">
        <v>23</v>
      </c>
      <c r="C826" s="86">
        <v>26317400</v>
      </c>
      <c r="D826" s="424">
        <v>11</v>
      </c>
      <c r="E826" s="421">
        <v>2.7390438247011954E-3</v>
      </c>
      <c r="F826" s="86">
        <v>3520300</v>
      </c>
      <c r="G826" s="421">
        <v>5.3359364578198058E-3</v>
      </c>
      <c r="H826" s="484">
        <v>0.47826086956521741</v>
      </c>
      <c r="I826" s="7"/>
      <c r="J826"/>
      <c r="K826"/>
      <c r="L826"/>
      <c r="M826"/>
      <c r="N826"/>
      <c r="O826"/>
      <c r="P826"/>
      <c r="Q826"/>
      <c r="R826"/>
      <c r="S826"/>
      <c r="T826"/>
      <c r="U826"/>
      <c r="V826"/>
      <c r="W826"/>
      <c r="X826"/>
      <c r="Y826"/>
    </row>
    <row r="827" spans="1:25" s="27" customFormat="1" x14ac:dyDescent="0.25">
      <c r="A827" s="483" t="s">
        <v>1014</v>
      </c>
      <c r="B827" s="424">
        <v>4095</v>
      </c>
      <c r="C827" s="86">
        <v>566998039.60000002</v>
      </c>
      <c r="D827" s="424">
        <v>2710</v>
      </c>
      <c r="E827" s="421">
        <v>0.67480079681274896</v>
      </c>
      <c r="F827" s="86">
        <v>241824086.27300012</v>
      </c>
      <c r="G827" s="421">
        <v>0.36654772556971377</v>
      </c>
      <c r="H827" s="484">
        <v>0.66178266178266176</v>
      </c>
      <c r="I827" s="7"/>
      <c r="J827"/>
      <c r="K827"/>
      <c r="L827"/>
      <c r="M827"/>
      <c r="N827"/>
      <c r="O827"/>
      <c r="P827"/>
      <c r="Q827"/>
      <c r="R827"/>
      <c r="S827"/>
      <c r="T827"/>
      <c r="U827"/>
      <c r="V827"/>
      <c r="W827"/>
      <c r="X827"/>
      <c r="Y827"/>
    </row>
    <row r="828" spans="1:25" s="27" customFormat="1" x14ac:dyDescent="0.25">
      <c r="A828" s="483" t="s">
        <v>1015</v>
      </c>
      <c r="B828" s="424">
        <v>1032</v>
      </c>
      <c r="C828" s="86">
        <v>382766722.40999997</v>
      </c>
      <c r="D828" s="424">
        <v>681</v>
      </c>
      <c r="E828" s="421">
        <v>0.16957171314741035</v>
      </c>
      <c r="F828" s="86">
        <v>223673625.315</v>
      </c>
      <c r="G828" s="421">
        <v>0.33903594920064639</v>
      </c>
      <c r="H828" s="484">
        <v>0.65988372093023251</v>
      </c>
      <c r="I828" s="7"/>
      <c r="J828"/>
      <c r="K828"/>
      <c r="L828"/>
      <c r="M828"/>
      <c r="N828"/>
      <c r="O828"/>
      <c r="P828"/>
      <c r="Q828"/>
      <c r="R828"/>
      <c r="S828"/>
      <c r="T828"/>
      <c r="U828"/>
      <c r="V828"/>
      <c r="W828"/>
      <c r="X828"/>
      <c r="Y828"/>
    </row>
    <row r="829" spans="1:25" s="27" customFormat="1" x14ac:dyDescent="0.25">
      <c r="A829" s="483" t="s">
        <v>1016</v>
      </c>
      <c r="B829" s="424">
        <v>284</v>
      </c>
      <c r="C829" s="86">
        <v>262212981</v>
      </c>
      <c r="D829" s="424">
        <v>193</v>
      </c>
      <c r="E829" s="421">
        <v>4.8057768924302788E-2</v>
      </c>
      <c r="F829" s="86">
        <v>136839709.84999999</v>
      </c>
      <c r="G829" s="421">
        <v>0.20741641242680992</v>
      </c>
      <c r="H829" s="484">
        <v>0.67957746478873238</v>
      </c>
      <c r="I829" s="7"/>
      <c r="J829"/>
      <c r="K829"/>
      <c r="L829"/>
      <c r="M829"/>
      <c r="N829"/>
      <c r="O829"/>
      <c r="P829"/>
      <c r="Q829"/>
      <c r="R829"/>
      <c r="S829"/>
      <c r="T829"/>
      <c r="U829"/>
      <c r="V829"/>
      <c r="W829"/>
      <c r="X829"/>
      <c r="Y829"/>
    </row>
    <row r="830" spans="1:25" s="27" customFormat="1" ht="15.75" thickBot="1" x14ac:dyDescent="0.3">
      <c r="A830" s="485" t="s">
        <v>337</v>
      </c>
      <c r="B830" s="486">
        <v>6419</v>
      </c>
      <c r="C830" s="486">
        <v>1373707609.3099999</v>
      </c>
      <c r="D830" s="486">
        <v>4016</v>
      </c>
      <c r="E830" s="488">
        <v>1</v>
      </c>
      <c r="F830" s="486">
        <v>659734243.05700016</v>
      </c>
      <c r="G830" s="488">
        <v>1</v>
      </c>
      <c r="H830" s="488">
        <v>0.62564262346159838</v>
      </c>
      <c r="I830" s="7"/>
      <c r="J830"/>
      <c r="K830"/>
      <c r="L830"/>
      <c r="M830"/>
      <c r="N830"/>
      <c r="O830"/>
      <c r="P830"/>
      <c r="Q830"/>
      <c r="R830"/>
      <c r="S830"/>
      <c r="T830"/>
      <c r="U830"/>
      <c r="V830"/>
      <c r="W830"/>
      <c r="X830"/>
      <c r="Y830"/>
    </row>
    <row r="831" spans="1:25" s="27" customFormat="1" ht="15.75" thickBot="1" x14ac:dyDescent="0.3">
      <c r="A831"/>
      <c r="B831"/>
      <c r="C831"/>
      <c r="D831"/>
      <c r="E831"/>
      <c r="F831"/>
      <c r="G831" s="490"/>
      <c r="H831"/>
      <c r="I831" s="7"/>
      <c r="J831"/>
      <c r="K831"/>
      <c r="L831"/>
      <c r="M831"/>
      <c r="N831"/>
      <c r="O831"/>
      <c r="P831"/>
      <c r="Q831"/>
      <c r="R831"/>
      <c r="S831"/>
      <c r="T831"/>
      <c r="U831"/>
      <c r="V831"/>
      <c r="W831"/>
      <c r="X831"/>
      <c r="Y831"/>
    </row>
    <row r="832" spans="1:25" s="27" customFormat="1" ht="45" x14ac:dyDescent="0.25">
      <c r="A832" s="489" t="s">
        <v>1017</v>
      </c>
      <c r="B832" s="477" t="s">
        <v>992</v>
      </c>
      <c r="C832" s="478" t="s">
        <v>993</v>
      </c>
      <c r="D832" s="479" t="s">
        <v>609</v>
      </c>
      <c r="E832" s="479" t="s">
        <v>994</v>
      </c>
      <c r="F832" s="480" t="s">
        <v>995</v>
      </c>
      <c r="G832" s="480" t="s">
        <v>996</v>
      </c>
      <c r="H832" s="481" t="s">
        <v>997</v>
      </c>
      <c r="I832" s="7"/>
      <c r="J832"/>
      <c r="K832"/>
      <c r="L832"/>
      <c r="M832"/>
      <c r="N832"/>
      <c r="O832"/>
      <c r="P832"/>
      <c r="Q832"/>
      <c r="R832"/>
      <c r="S832"/>
      <c r="T832"/>
      <c r="U832"/>
      <c r="V832"/>
      <c r="W832"/>
      <c r="X832"/>
      <c r="Y832"/>
    </row>
    <row r="833" spans="1:25" s="27" customFormat="1" x14ac:dyDescent="0.25">
      <c r="A833" s="483" t="s">
        <v>986</v>
      </c>
      <c r="B833" s="424">
        <v>4465</v>
      </c>
      <c r="C833" s="86">
        <v>78713839.430000007</v>
      </c>
      <c r="D833" s="424">
        <v>3175</v>
      </c>
      <c r="E833" s="421">
        <v>0.76084351785286364</v>
      </c>
      <c r="F833" s="86">
        <v>43690984.240199953</v>
      </c>
      <c r="G833" s="421">
        <v>6.2744126524337973E-2</v>
      </c>
      <c r="H833" s="484">
        <v>0.71108622620380735</v>
      </c>
      <c r="I833" s="7"/>
      <c r="J833"/>
      <c r="K833"/>
      <c r="L833"/>
      <c r="M833"/>
      <c r="N833"/>
      <c r="O833"/>
      <c r="P833"/>
      <c r="Q833"/>
      <c r="R833"/>
      <c r="S833"/>
      <c r="T833"/>
      <c r="U833"/>
      <c r="V833"/>
      <c r="W833"/>
      <c r="X833"/>
      <c r="Y833"/>
    </row>
    <row r="834" spans="1:25" s="27" customFormat="1" x14ac:dyDescent="0.25">
      <c r="A834" s="483" t="s">
        <v>987</v>
      </c>
      <c r="B834" s="424">
        <v>652</v>
      </c>
      <c r="C834" s="86">
        <v>51595914</v>
      </c>
      <c r="D834" s="424">
        <v>383</v>
      </c>
      <c r="E834" s="421">
        <v>9.1780493649652531E-2</v>
      </c>
      <c r="F834" s="86">
        <v>24980708.000799995</v>
      </c>
      <c r="G834" s="421">
        <v>3.587451120012955E-2</v>
      </c>
      <c r="H834" s="484">
        <v>0.58742331288343563</v>
      </c>
      <c r="I834" s="7"/>
      <c r="J834"/>
      <c r="K834"/>
      <c r="L834"/>
      <c r="M834"/>
      <c r="N834"/>
      <c r="O834"/>
      <c r="P834"/>
      <c r="Q834"/>
      <c r="R834"/>
      <c r="S834"/>
      <c r="T834"/>
      <c r="U834"/>
      <c r="V834"/>
      <c r="W834"/>
      <c r="X834"/>
      <c r="Y834"/>
    </row>
    <row r="835" spans="1:25" s="27" customFormat="1" x14ac:dyDescent="0.25">
      <c r="A835" s="483" t="s">
        <v>988</v>
      </c>
      <c r="B835" s="424">
        <v>1092</v>
      </c>
      <c r="C835" s="86">
        <v>550525546.52999997</v>
      </c>
      <c r="D835" s="424">
        <v>544</v>
      </c>
      <c r="E835" s="421">
        <v>0.13036184998801822</v>
      </c>
      <c r="F835" s="86">
        <v>253365162.81599998</v>
      </c>
      <c r="G835" s="421">
        <v>0.36385483433352472</v>
      </c>
      <c r="H835" s="484">
        <v>0.49816849816849818</v>
      </c>
      <c r="I835" s="7"/>
      <c r="J835"/>
      <c r="K835"/>
      <c r="L835"/>
      <c r="M835"/>
      <c r="N835"/>
      <c r="O835"/>
      <c r="P835"/>
      <c r="Q835"/>
      <c r="R835"/>
      <c r="S835"/>
      <c r="T835"/>
      <c r="U835"/>
      <c r="V835"/>
      <c r="W835"/>
      <c r="X835"/>
      <c r="Y835"/>
    </row>
    <row r="836" spans="1:25" s="27" customFormat="1" x14ac:dyDescent="0.25">
      <c r="A836" s="483" t="s">
        <v>989</v>
      </c>
      <c r="B836" s="424">
        <v>126</v>
      </c>
      <c r="C836" s="86">
        <v>388400752.35000002</v>
      </c>
      <c r="D836" s="424">
        <v>57</v>
      </c>
      <c r="E836" s="421">
        <v>1.3659237958303379E-2</v>
      </c>
      <c r="F836" s="86">
        <v>187865650</v>
      </c>
      <c r="G836" s="421">
        <v>0.26979172747340813</v>
      </c>
      <c r="H836" s="484">
        <v>0.45238095238095238</v>
      </c>
      <c r="I836" s="7"/>
      <c r="J836"/>
      <c r="K836"/>
      <c r="L836"/>
      <c r="M836"/>
      <c r="N836"/>
      <c r="O836"/>
      <c r="P836"/>
      <c r="Q836"/>
      <c r="R836"/>
      <c r="S836"/>
      <c r="T836"/>
      <c r="U836"/>
      <c r="V836"/>
      <c r="W836"/>
      <c r="X836"/>
      <c r="Y836"/>
    </row>
    <row r="837" spans="1:25" s="27" customFormat="1" x14ac:dyDescent="0.25">
      <c r="A837" s="483" t="s">
        <v>990</v>
      </c>
      <c r="B837" s="424">
        <v>31</v>
      </c>
      <c r="C837" s="86">
        <v>378221653</v>
      </c>
      <c r="D837" s="424">
        <v>14</v>
      </c>
      <c r="E837" s="421">
        <v>3.3549005511622335E-3</v>
      </c>
      <c r="F837" s="86">
        <v>186433338</v>
      </c>
      <c r="G837" s="421">
        <v>0.26773480046859965</v>
      </c>
      <c r="H837" s="484">
        <v>0.45161290322580644</v>
      </c>
      <c r="I837" s="7"/>
      <c r="J837"/>
      <c r="K837"/>
      <c r="L837"/>
      <c r="M837"/>
      <c r="N837"/>
      <c r="O837"/>
      <c r="P837"/>
      <c r="Q837"/>
      <c r="R837"/>
      <c r="S837"/>
      <c r="T837"/>
      <c r="U837"/>
      <c r="V837"/>
      <c r="W837"/>
      <c r="X837"/>
      <c r="Y837"/>
    </row>
    <row r="838" spans="1:25" s="27" customFormat="1" ht="15.75" thickBot="1" x14ac:dyDescent="0.3">
      <c r="A838" s="485" t="s">
        <v>337</v>
      </c>
      <c r="B838" s="486">
        <v>6366</v>
      </c>
      <c r="C838" s="486">
        <v>1447457705.3099999</v>
      </c>
      <c r="D838" s="486">
        <v>4173</v>
      </c>
      <c r="E838" s="488">
        <v>1</v>
      </c>
      <c r="F838" s="486">
        <v>696335843.05699992</v>
      </c>
      <c r="G838" s="488">
        <v>1</v>
      </c>
      <c r="H838" s="488">
        <v>0.65551366635249764</v>
      </c>
      <c r="I838" s="7"/>
      <c r="J838"/>
      <c r="K838"/>
      <c r="L838"/>
      <c r="M838"/>
      <c r="N838"/>
      <c r="O838"/>
      <c r="P838"/>
      <c r="Q838"/>
      <c r="R838"/>
      <c r="S838"/>
      <c r="T838"/>
      <c r="U838"/>
      <c r="V838"/>
      <c r="W838"/>
      <c r="X838"/>
      <c r="Y838"/>
    </row>
    <row r="839" spans="1:25" s="27" customFormat="1" ht="15.75" thickBot="1" x14ac:dyDescent="0.3">
      <c r="A839"/>
      <c r="B839"/>
      <c r="C839"/>
      <c r="D839"/>
      <c r="E839"/>
      <c r="F839"/>
      <c r="G839"/>
      <c r="H839"/>
      <c r="I839" s="7"/>
      <c r="J839"/>
      <c r="K839"/>
      <c r="L839"/>
      <c r="M839"/>
      <c r="N839"/>
      <c r="O839"/>
      <c r="P839"/>
      <c r="Q839"/>
      <c r="R839"/>
      <c r="S839"/>
      <c r="T839"/>
      <c r="U839"/>
      <c r="V839"/>
      <c r="W839"/>
      <c r="X839"/>
      <c r="Y839"/>
    </row>
    <row r="840" spans="1:25" s="27" customFormat="1" ht="45" x14ac:dyDescent="0.25">
      <c r="A840" s="489" t="s">
        <v>991</v>
      </c>
      <c r="B840" s="477" t="s">
        <v>992</v>
      </c>
      <c r="C840" s="478" t="s">
        <v>993</v>
      </c>
      <c r="D840" s="479" t="s">
        <v>609</v>
      </c>
      <c r="E840" s="479" t="s">
        <v>994</v>
      </c>
      <c r="F840" s="480" t="s">
        <v>995</v>
      </c>
      <c r="G840" s="480" t="s">
        <v>996</v>
      </c>
      <c r="H840" s="481" t="s">
        <v>997</v>
      </c>
      <c r="I840" s="7"/>
      <c r="J840"/>
      <c r="K840"/>
      <c r="L840"/>
      <c r="M840"/>
      <c r="N840"/>
      <c r="O840"/>
      <c r="P840"/>
      <c r="Q840"/>
      <c r="R840"/>
      <c r="S840"/>
      <c r="T840"/>
      <c r="U840"/>
      <c r="V840"/>
      <c r="W840"/>
      <c r="X840"/>
      <c r="Y840"/>
    </row>
    <row r="841" spans="1:25" s="27" customFormat="1" x14ac:dyDescent="0.25">
      <c r="A841" s="483" t="s">
        <v>566</v>
      </c>
      <c r="B841" s="424">
        <v>79</v>
      </c>
      <c r="C841" s="86">
        <v>658600</v>
      </c>
      <c r="D841" s="424">
        <v>50</v>
      </c>
      <c r="E841" s="421">
        <v>1.1978917105893628E-2</v>
      </c>
      <c r="F841" s="86">
        <v>415100</v>
      </c>
      <c r="G841" s="631">
        <v>5.9612039813671002E-4</v>
      </c>
      <c r="H841" s="484">
        <v>0.63291139240506333</v>
      </c>
      <c r="I841" s="7"/>
      <c r="J841"/>
      <c r="K841"/>
      <c r="L841"/>
      <c r="M841"/>
      <c r="N841"/>
      <c r="O841"/>
      <c r="P841"/>
      <c r="Q841"/>
      <c r="R841"/>
      <c r="S841"/>
      <c r="T841"/>
      <c r="U841"/>
      <c r="V841"/>
      <c r="W841"/>
      <c r="X841"/>
      <c r="Y841"/>
    </row>
    <row r="842" spans="1:25" s="27" customFormat="1" x14ac:dyDescent="0.25">
      <c r="A842" s="483" t="s">
        <v>1087</v>
      </c>
      <c r="B842" s="424">
        <v>1867</v>
      </c>
      <c r="C842" s="86">
        <v>6708851</v>
      </c>
      <c r="D842" s="424">
        <v>1167</v>
      </c>
      <c r="E842" s="421">
        <v>0.27958792525155723</v>
      </c>
      <c r="F842" s="86">
        <v>4544312</v>
      </c>
      <c r="G842" s="631">
        <v>6.5260348800227153E-3</v>
      </c>
      <c r="H842" s="484">
        <v>0.62506695232994103</v>
      </c>
      <c r="I842" s="7"/>
      <c r="J842"/>
      <c r="K842"/>
      <c r="L842"/>
      <c r="M842"/>
      <c r="N842"/>
      <c r="O842"/>
      <c r="P842"/>
      <c r="Q842"/>
      <c r="R842"/>
      <c r="S842"/>
      <c r="T842"/>
      <c r="U842"/>
      <c r="V842"/>
      <c r="W842"/>
      <c r="X842"/>
      <c r="Y842"/>
    </row>
    <row r="843" spans="1:25" s="27" customFormat="1" x14ac:dyDescent="0.25">
      <c r="A843" s="483" t="s">
        <v>1088</v>
      </c>
      <c r="B843" s="424">
        <v>7</v>
      </c>
      <c r="C843" s="86">
        <v>1248202</v>
      </c>
      <c r="D843" s="424">
        <v>5</v>
      </c>
      <c r="E843" s="421">
        <v>1.1978917105893627E-3</v>
      </c>
      <c r="F843" s="86">
        <v>358250</v>
      </c>
      <c r="G843" s="631">
        <v>5.1447875844971424E-4</v>
      </c>
      <c r="H843" s="484">
        <v>0.7142857142857143</v>
      </c>
      <c r="I843" s="7"/>
      <c r="J843"/>
      <c r="K843"/>
      <c r="L843"/>
      <c r="M843"/>
      <c r="N843"/>
      <c r="O843"/>
      <c r="P843"/>
      <c r="Q843"/>
      <c r="R843"/>
      <c r="S843"/>
      <c r="T843"/>
      <c r="U843"/>
      <c r="V843"/>
      <c r="W843"/>
      <c r="X843"/>
      <c r="Y843"/>
    </row>
    <row r="844" spans="1:25" s="27" customFormat="1" x14ac:dyDescent="0.25">
      <c r="A844" s="483" t="s">
        <v>1089</v>
      </c>
      <c r="B844" s="424">
        <v>11</v>
      </c>
      <c r="C844" s="86">
        <v>6122312</v>
      </c>
      <c r="D844" s="424">
        <v>5</v>
      </c>
      <c r="E844" s="421">
        <v>1.1978917105893627E-3</v>
      </c>
      <c r="F844" s="86">
        <v>1400000</v>
      </c>
      <c r="G844" s="631">
        <v>2.0105241083868803E-3</v>
      </c>
      <c r="H844" s="484">
        <v>0.45454545454545453</v>
      </c>
      <c r="I844" s="7"/>
      <c r="J844"/>
      <c r="K844"/>
      <c r="L844"/>
      <c r="M844"/>
      <c r="N844"/>
      <c r="O844"/>
      <c r="P844"/>
      <c r="Q844"/>
      <c r="R844"/>
      <c r="S844"/>
      <c r="T844"/>
      <c r="U844"/>
      <c r="V844"/>
      <c r="W844"/>
      <c r="X844"/>
      <c r="Y844"/>
    </row>
    <row r="845" spans="1:25" s="27" customFormat="1" x14ac:dyDescent="0.25">
      <c r="A845" s="483" t="s">
        <v>1090</v>
      </c>
      <c r="B845" s="424">
        <v>1</v>
      </c>
      <c r="C845" s="86">
        <v>425800</v>
      </c>
      <c r="D845" s="424">
        <v>1</v>
      </c>
      <c r="E845" s="421">
        <v>2.3957834211787255E-4</v>
      </c>
      <c r="F845" s="86">
        <v>440800</v>
      </c>
      <c r="G845" s="631">
        <v>6.3302787641209772E-4</v>
      </c>
      <c r="H845" s="484">
        <v>1</v>
      </c>
      <c r="I845" s="7"/>
      <c r="J845"/>
      <c r="K845"/>
      <c r="L845"/>
      <c r="M845"/>
      <c r="N845"/>
      <c r="O845"/>
      <c r="P845"/>
      <c r="Q845"/>
      <c r="R845"/>
      <c r="S845"/>
      <c r="T845"/>
      <c r="U845"/>
      <c r="V845"/>
      <c r="W845"/>
      <c r="X845"/>
      <c r="Y845"/>
    </row>
    <row r="846" spans="1:25" s="27" customFormat="1" x14ac:dyDescent="0.25">
      <c r="A846" s="483" t="s">
        <v>567</v>
      </c>
      <c r="B846" s="424">
        <v>12</v>
      </c>
      <c r="C846" s="86">
        <v>7000000</v>
      </c>
      <c r="D846" s="424">
        <v>4</v>
      </c>
      <c r="E846" s="421">
        <v>9.5831336847149022E-4</v>
      </c>
      <c r="F846" s="86">
        <v>2500000</v>
      </c>
      <c r="G846" s="631">
        <v>3.5902216221194291E-3</v>
      </c>
      <c r="H846" s="484">
        <v>0.33333333333333331</v>
      </c>
      <c r="I846" s="7"/>
      <c r="J846"/>
      <c r="K846"/>
      <c r="L846"/>
      <c r="M846"/>
      <c r="N846"/>
      <c r="O846"/>
      <c r="P846"/>
      <c r="Q846"/>
      <c r="R846"/>
      <c r="S846"/>
      <c r="T846"/>
      <c r="U846"/>
      <c r="V846"/>
      <c r="W846"/>
      <c r="X846"/>
      <c r="Y846"/>
    </row>
    <row r="847" spans="1:25" s="27" customFormat="1" x14ac:dyDescent="0.25">
      <c r="A847" s="483" t="s">
        <v>568</v>
      </c>
      <c r="B847" s="424">
        <v>14</v>
      </c>
      <c r="C847" s="86">
        <v>134500</v>
      </c>
      <c r="D847" s="424">
        <v>13</v>
      </c>
      <c r="E847" s="421">
        <v>3.1145184475323429E-3</v>
      </c>
      <c r="F847" s="86">
        <v>124900</v>
      </c>
      <c r="G847" s="631">
        <v>1.793674722410867E-4</v>
      </c>
      <c r="H847" s="484">
        <v>0.9285714285714286</v>
      </c>
      <c r="I847" s="7"/>
      <c r="J847"/>
      <c r="K847"/>
      <c r="L847"/>
      <c r="M847"/>
      <c r="N847"/>
      <c r="O847"/>
      <c r="P847"/>
      <c r="Q847"/>
      <c r="R847"/>
      <c r="S847"/>
      <c r="T847"/>
      <c r="U847"/>
      <c r="V847"/>
      <c r="W847"/>
      <c r="X847"/>
      <c r="Y847"/>
    </row>
    <row r="848" spans="1:25" s="27" customFormat="1" x14ac:dyDescent="0.25">
      <c r="A848" s="483" t="s">
        <v>570</v>
      </c>
      <c r="B848" s="424">
        <v>10</v>
      </c>
      <c r="C848" s="86">
        <v>1616518</v>
      </c>
      <c r="D848" s="424">
        <v>2</v>
      </c>
      <c r="E848" s="421">
        <v>4.7915668423574511E-4</v>
      </c>
      <c r="F848" s="86">
        <v>378000</v>
      </c>
      <c r="G848" s="631">
        <v>5.4284150926445771E-4</v>
      </c>
      <c r="H848" s="484">
        <v>0.2</v>
      </c>
      <c r="I848" s="7"/>
      <c r="J848"/>
      <c r="K848"/>
      <c r="L848"/>
      <c r="M848"/>
      <c r="N848"/>
      <c r="O848"/>
      <c r="P848"/>
      <c r="Q848"/>
      <c r="R848"/>
      <c r="S848"/>
      <c r="T848"/>
      <c r="U848"/>
      <c r="V848"/>
      <c r="W848"/>
      <c r="X848"/>
      <c r="Y848"/>
    </row>
    <row r="849" spans="1:25" s="27" customFormat="1" x14ac:dyDescent="0.25">
      <c r="A849" s="483" t="s">
        <v>571</v>
      </c>
      <c r="B849" s="424">
        <v>133</v>
      </c>
      <c r="C849" s="86">
        <v>1006745</v>
      </c>
      <c r="D849" s="424">
        <v>124</v>
      </c>
      <c r="E849" s="421">
        <v>2.9707714422616195E-2</v>
      </c>
      <c r="F849" s="86">
        <v>943400</v>
      </c>
      <c r="G849" s="631">
        <v>1.3548060313229879E-3</v>
      </c>
      <c r="H849" s="484">
        <v>0.93233082706766912</v>
      </c>
      <c r="I849" s="7"/>
      <c r="J849"/>
      <c r="K849"/>
      <c r="L849"/>
      <c r="M849"/>
      <c r="N849"/>
      <c r="O849"/>
      <c r="P849"/>
      <c r="Q849"/>
      <c r="R849"/>
      <c r="S849"/>
      <c r="T849"/>
      <c r="U849"/>
      <c r="V849"/>
      <c r="W849"/>
      <c r="X849"/>
      <c r="Y849"/>
    </row>
    <row r="850" spans="1:25" s="27" customFormat="1" x14ac:dyDescent="0.25">
      <c r="A850" s="483" t="s">
        <v>572</v>
      </c>
      <c r="B850" s="424">
        <v>135</v>
      </c>
      <c r="C850" s="86">
        <v>18777400</v>
      </c>
      <c r="D850" s="424">
        <v>65</v>
      </c>
      <c r="E850" s="421">
        <v>1.5572592237661715E-2</v>
      </c>
      <c r="F850" s="86">
        <v>11353500</v>
      </c>
      <c r="G850" s="631">
        <v>1.6304632474693177E-2</v>
      </c>
      <c r="H850" s="484">
        <v>0.48148148148148145</v>
      </c>
      <c r="I850" s="7"/>
      <c r="J850"/>
      <c r="K850"/>
      <c r="L850"/>
      <c r="M850"/>
      <c r="N850"/>
      <c r="O850"/>
      <c r="P850"/>
      <c r="Q850"/>
      <c r="R850"/>
      <c r="S850"/>
      <c r="T850"/>
      <c r="U850"/>
      <c r="V850"/>
      <c r="W850"/>
      <c r="X850"/>
      <c r="Y850"/>
    </row>
    <row r="851" spans="1:25" s="27" customFormat="1" x14ac:dyDescent="0.25">
      <c r="A851" s="483" t="s">
        <v>1091</v>
      </c>
      <c r="B851" s="424">
        <v>4</v>
      </c>
      <c r="C851" s="86">
        <v>5097000</v>
      </c>
      <c r="D851" s="424">
        <v>2</v>
      </c>
      <c r="E851" s="421">
        <v>4.7915668423574511E-4</v>
      </c>
      <c r="F851" s="86">
        <v>2680600</v>
      </c>
      <c r="G851" s="631">
        <v>3.849579232101337E-3</v>
      </c>
      <c r="H851" s="484">
        <v>0.5</v>
      </c>
      <c r="I851" s="7"/>
      <c r="J851"/>
      <c r="K851"/>
      <c r="L851"/>
      <c r="M851"/>
      <c r="N851"/>
      <c r="O851"/>
      <c r="P851"/>
      <c r="Q851"/>
      <c r="R851"/>
      <c r="S851"/>
      <c r="T851"/>
      <c r="U851"/>
      <c r="V851"/>
      <c r="W851"/>
      <c r="X851"/>
      <c r="Y851"/>
    </row>
    <row r="852" spans="1:25" s="27" customFormat="1" x14ac:dyDescent="0.25">
      <c r="A852" s="483" t="s">
        <v>1092</v>
      </c>
      <c r="B852" s="424">
        <v>6</v>
      </c>
      <c r="C852" s="86">
        <v>4086700</v>
      </c>
      <c r="D852" s="424">
        <v>1</v>
      </c>
      <c r="E852" s="421">
        <v>2.3957834211787255E-4</v>
      </c>
      <c r="F852" s="86">
        <v>550000</v>
      </c>
      <c r="G852" s="631">
        <v>7.8984875686627441E-4</v>
      </c>
      <c r="H852" s="484">
        <v>0.16666666666666666</v>
      </c>
      <c r="I852" s="7"/>
      <c r="J852"/>
      <c r="K852"/>
      <c r="L852"/>
      <c r="M852"/>
      <c r="N852"/>
      <c r="O852"/>
      <c r="P852"/>
      <c r="Q852"/>
      <c r="R852"/>
      <c r="S852"/>
      <c r="T852"/>
      <c r="U852"/>
      <c r="V852"/>
      <c r="W852"/>
      <c r="X852"/>
      <c r="Y852"/>
    </row>
    <row r="853" spans="1:25" s="27" customFormat="1" x14ac:dyDescent="0.25">
      <c r="A853" s="483" t="s">
        <v>573</v>
      </c>
      <c r="B853" s="424">
        <v>10</v>
      </c>
      <c r="C853" s="86">
        <v>20365700</v>
      </c>
      <c r="D853" s="424">
        <v>4</v>
      </c>
      <c r="E853" s="421">
        <v>9.5831336847149022E-4</v>
      </c>
      <c r="F853" s="86">
        <v>8160300</v>
      </c>
      <c r="G853" s="631">
        <v>1.1718914201192471E-2</v>
      </c>
      <c r="H853" s="484">
        <v>0.4</v>
      </c>
      <c r="I853" s="7"/>
      <c r="J853"/>
      <c r="K853"/>
      <c r="L853"/>
      <c r="M853"/>
      <c r="N853"/>
      <c r="O853"/>
      <c r="P853"/>
      <c r="Q853"/>
      <c r="R853"/>
      <c r="S853"/>
      <c r="T853"/>
      <c r="U853"/>
      <c r="V853"/>
      <c r="W853"/>
      <c r="X853"/>
      <c r="Y853"/>
    </row>
    <row r="854" spans="1:25" s="27" customFormat="1" x14ac:dyDescent="0.25">
      <c r="A854" s="483" t="s">
        <v>574</v>
      </c>
      <c r="B854" s="424">
        <v>1102</v>
      </c>
      <c r="C854" s="86">
        <v>984933688.29000008</v>
      </c>
      <c r="D854" s="424">
        <v>615</v>
      </c>
      <c r="E854" s="421">
        <v>0.14734068040249163</v>
      </c>
      <c r="F854" s="86">
        <v>467876442</v>
      </c>
      <c r="G854" s="631">
        <v>0.67191204741948285</v>
      </c>
      <c r="H854" s="484">
        <v>0.55807622504537202</v>
      </c>
      <c r="I854" s="7"/>
      <c r="J854"/>
      <c r="K854"/>
      <c r="L854"/>
      <c r="M854"/>
      <c r="N854"/>
      <c r="O854"/>
      <c r="P854"/>
      <c r="Q854"/>
      <c r="R854"/>
      <c r="S854"/>
      <c r="T854"/>
      <c r="U854"/>
      <c r="V854"/>
      <c r="W854"/>
      <c r="X854"/>
      <c r="Y854"/>
    </row>
    <row r="855" spans="1:25" s="27" customFormat="1" x14ac:dyDescent="0.25">
      <c r="A855" s="483" t="s">
        <v>1093</v>
      </c>
      <c r="B855" s="424">
        <v>331</v>
      </c>
      <c r="C855" s="86">
        <v>1656084</v>
      </c>
      <c r="D855" s="424">
        <v>313</v>
      </c>
      <c r="E855" s="421">
        <v>7.498802108289411E-2</v>
      </c>
      <c r="F855" s="86">
        <v>136106.58799999993</v>
      </c>
      <c r="G855" s="631">
        <v>1.9546112606020025E-4</v>
      </c>
      <c r="H855" s="484">
        <v>0.94561933534743203</v>
      </c>
      <c r="I855" s="7"/>
      <c r="J855"/>
      <c r="K855"/>
      <c r="L855"/>
      <c r="M855"/>
      <c r="N855"/>
      <c r="O855"/>
      <c r="P855"/>
      <c r="Q855"/>
      <c r="R855"/>
      <c r="S855"/>
      <c r="T855"/>
      <c r="U855"/>
      <c r="V855"/>
      <c r="W855"/>
      <c r="X855"/>
      <c r="Y855"/>
    </row>
    <row r="856" spans="1:25" s="27" customFormat="1" x14ac:dyDescent="0.25">
      <c r="A856" s="483" t="s">
        <v>596</v>
      </c>
      <c r="B856" s="424">
        <v>79</v>
      </c>
      <c r="C856" s="86">
        <v>4681866</v>
      </c>
      <c r="D856" s="424">
        <v>18</v>
      </c>
      <c r="E856" s="421">
        <v>4.3124101581217059E-3</v>
      </c>
      <c r="F856" s="86">
        <v>1348450.01</v>
      </c>
      <c r="G856" s="631">
        <v>1.9364937528996643E-3</v>
      </c>
      <c r="H856" s="484">
        <v>0.22784810126582278</v>
      </c>
      <c r="I856" s="7"/>
      <c r="J856"/>
      <c r="K856"/>
      <c r="L856"/>
      <c r="M856"/>
      <c r="N856"/>
      <c r="O856"/>
      <c r="P856"/>
      <c r="Q856"/>
      <c r="R856"/>
      <c r="S856"/>
      <c r="T856"/>
      <c r="U856"/>
      <c r="V856"/>
      <c r="W856"/>
      <c r="X856"/>
      <c r="Y856"/>
    </row>
    <row r="857" spans="1:25" s="27" customFormat="1" x14ac:dyDescent="0.25">
      <c r="A857" s="483" t="s">
        <v>1094</v>
      </c>
      <c r="B857" s="424">
        <v>2</v>
      </c>
      <c r="C857" s="86">
        <v>309810</v>
      </c>
      <c r="D857" s="424">
        <v>2</v>
      </c>
      <c r="E857" s="421">
        <v>4.7915668423574511E-4</v>
      </c>
      <c r="F857" s="86">
        <v>309700</v>
      </c>
      <c r="G857" s="631">
        <v>4.4475665454815492E-4</v>
      </c>
      <c r="H857" s="484">
        <v>1</v>
      </c>
      <c r="I857" s="7"/>
      <c r="J857"/>
      <c r="K857"/>
      <c r="L857"/>
      <c r="M857"/>
      <c r="N857"/>
      <c r="O857"/>
      <c r="P857"/>
      <c r="Q857"/>
      <c r="R857"/>
      <c r="S857"/>
      <c r="T857"/>
      <c r="U857"/>
      <c r="V857"/>
      <c r="W857"/>
      <c r="X857"/>
      <c r="Y857"/>
    </row>
    <row r="858" spans="1:25" s="27" customFormat="1" x14ac:dyDescent="0.25">
      <c r="A858" s="483" t="s">
        <v>575</v>
      </c>
      <c r="B858" s="424">
        <v>24</v>
      </c>
      <c r="C858" s="86">
        <v>40362117</v>
      </c>
      <c r="D858" s="424">
        <v>12</v>
      </c>
      <c r="E858" s="421">
        <v>2.8749401054144704E-3</v>
      </c>
      <c r="F858" s="86">
        <v>22407800</v>
      </c>
      <c r="G858" s="631">
        <v>3.2179587225651098E-2</v>
      </c>
      <c r="H858" s="484">
        <v>0.5</v>
      </c>
      <c r="I858" s="7"/>
      <c r="J858"/>
      <c r="K858"/>
      <c r="L858"/>
      <c r="M858"/>
      <c r="N858"/>
      <c r="O858"/>
      <c r="P858"/>
      <c r="Q858"/>
      <c r="R858"/>
      <c r="S858"/>
      <c r="T858"/>
      <c r="U858"/>
      <c r="V858"/>
      <c r="W858"/>
      <c r="X858"/>
      <c r="Y858"/>
    </row>
    <row r="859" spans="1:25" s="27" customFormat="1" x14ac:dyDescent="0.25">
      <c r="A859" s="483" t="s">
        <v>576</v>
      </c>
      <c r="B859" s="424">
        <v>277</v>
      </c>
      <c r="C859" s="86">
        <v>31413194.670000002</v>
      </c>
      <c r="D859" s="424">
        <v>193</v>
      </c>
      <c r="E859" s="421">
        <v>4.62386200287494E-2</v>
      </c>
      <c r="F859" s="86">
        <v>4279286.3499999996</v>
      </c>
      <c r="G859" s="631">
        <v>6.1454345524042117E-3</v>
      </c>
      <c r="H859" s="484">
        <v>0.69675090252707583</v>
      </c>
      <c r="I859" s="7"/>
      <c r="J859"/>
      <c r="K859"/>
      <c r="L859"/>
      <c r="M859"/>
      <c r="N859"/>
      <c r="O859"/>
      <c r="P859"/>
      <c r="Q859"/>
      <c r="R859"/>
      <c r="S859"/>
      <c r="T859"/>
      <c r="U859"/>
      <c r="V859"/>
      <c r="W859"/>
      <c r="X859"/>
      <c r="Y859"/>
    </row>
    <row r="860" spans="1:25" s="27" customFormat="1" x14ac:dyDescent="0.25">
      <c r="A860" s="483" t="s">
        <v>1095</v>
      </c>
      <c r="B860" s="424">
        <v>7</v>
      </c>
      <c r="C860" s="86">
        <v>22048441</v>
      </c>
      <c r="D860" s="424">
        <v>5</v>
      </c>
      <c r="E860" s="421">
        <v>1.1978917105893627E-3</v>
      </c>
      <c r="F860" s="86">
        <v>17292100</v>
      </c>
      <c r="G860" s="631">
        <v>2.4832988524740553E-2</v>
      </c>
      <c r="H860" s="484">
        <v>0.7142857142857143</v>
      </c>
      <c r="I860" s="7"/>
      <c r="J860"/>
      <c r="K860"/>
      <c r="L860"/>
      <c r="M860"/>
      <c r="N860"/>
      <c r="O860"/>
      <c r="P860"/>
      <c r="Q860"/>
      <c r="R860"/>
      <c r="S860"/>
      <c r="T860"/>
      <c r="U860"/>
      <c r="V860"/>
      <c r="W860"/>
      <c r="X860"/>
      <c r="Y860"/>
    </row>
    <row r="861" spans="1:25" s="27" customFormat="1" x14ac:dyDescent="0.25">
      <c r="A861" s="483" t="s">
        <v>1096</v>
      </c>
      <c r="B861" s="424">
        <v>2</v>
      </c>
      <c r="C861" s="86">
        <v>20469627</v>
      </c>
      <c r="D861" s="424">
        <v>1</v>
      </c>
      <c r="E861" s="421">
        <v>2.3957834211787255E-4</v>
      </c>
      <c r="F861" s="86">
        <v>18431638</v>
      </c>
      <c r="G861" s="631">
        <v>2.6469466111471246E-2</v>
      </c>
      <c r="H861" s="484">
        <v>0.5</v>
      </c>
      <c r="I861" s="7"/>
      <c r="J861"/>
      <c r="K861"/>
      <c r="L861"/>
      <c r="M861"/>
      <c r="N861"/>
      <c r="O861"/>
      <c r="P861"/>
      <c r="Q861"/>
      <c r="R861"/>
      <c r="S861"/>
      <c r="T861"/>
      <c r="U861"/>
      <c r="V861"/>
      <c r="W861"/>
      <c r="X861"/>
      <c r="Y861"/>
    </row>
    <row r="862" spans="1:25" s="27" customFormat="1" x14ac:dyDescent="0.25">
      <c r="A862" s="483" t="s">
        <v>1097</v>
      </c>
      <c r="B862" s="424">
        <v>4</v>
      </c>
      <c r="C862" s="86">
        <v>272500</v>
      </c>
      <c r="D862" s="424">
        <v>4</v>
      </c>
      <c r="E862" s="421">
        <v>9.5831336847149022E-4</v>
      </c>
      <c r="F862" s="86">
        <v>266400</v>
      </c>
      <c r="G862" s="631">
        <v>3.8257401605304637E-4</v>
      </c>
      <c r="H862" s="484">
        <v>1</v>
      </c>
      <c r="I862" s="7"/>
      <c r="J862"/>
      <c r="K862"/>
      <c r="L862"/>
      <c r="M862"/>
      <c r="N862"/>
      <c r="O862"/>
      <c r="P862"/>
      <c r="Q862"/>
      <c r="R862"/>
      <c r="S862"/>
      <c r="T862"/>
      <c r="U862"/>
      <c r="V862"/>
      <c r="W862"/>
      <c r="X862"/>
      <c r="Y862"/>
    </row>
    <row r="863" spans="1:25" s="27" customFormat="1" x14ac:dyDescent="0.25">
      <c r="A863" s="483" t="s">
        <v>577</v>
      </c>
      <c r="B863" s="424">
        <v>25</v>
      </c>
      <c r="C863" s="86">
        <v>7615785</v>
      </c>
      <c r="D863" s="424">
        <v>16</v>
      </c>
      <c r="E863" s="421">
        <v>3.8332534738859609E-3</v>
      </c>
      <c r="F863" s="86">
        <v>5859256</v>
      </c>
      <c r="G863" s="631">
        <v>8.4144110322931995E-3</v>
      </c>
      <c r="H863" s="484">
        <v>0.64</v>
      </c>
      <c r="I863" s="7"/>
      <c r="J863"/>
      <c r="K863"/>
      <c r="L863"/>
      <c r="M863"/>
      <c r="N863"/>
      <c r="O863"/>
      <c r="P863"/>
      <c r="Q863"/>
      <c r="R863"/>
      <c r="S863"/>
      <c r="T863"/>
      <c r="U863"/>
      <c r="V863"/>
      <c r="W863"/>
      <c r="X863"/>
      <c r="Y863"/>
    </row>
    <row r="864" spans="1:25" s="27" customFormat="1" x14ac:dyDescent="0.25">
      <c r="A864" s="483" t="s">
        <v>1100</v>
      </c>
      <c r="B864" s="424">
        <v>331</v>
      </c>
      <c r="C864" s="86">
        <v>14801500</v>
      </c>
      <c r="D864" s="424">
        <v>199</v>
      </c>
      <c r="E864" s="421">
        <v>4.7676090081456637E-2</v>
      </c>
      <c r="F864" s="86">
        <v>8632000</v>
      </c>
      <c r="G864" s="631">
        <v>1.2396317216853966E-2</v>
      </c>
      <c r="H864" s="484">
        <v>0.6012084592145015</v>
      </c>
      <c r="I864" s="7"/>
      <c r="J864"/>
      <c r="K864"/>
      <c r="L864"/>
      <c r="M864"/>
      <c r="N864"/>
      <c r="O864"/>
      <c r="P864"/>
      <c r="Q864"/>
      <c r="R864"/>
      <c r="S864"/>
      <c r="T864"/>
      <c r="U864"/>
      <c r="V864"/>
      <c r="W864"/>
      <c r="X864"/>
      <c r="Y864"/>
    </row>
    <row r="865" spans="1:25" s="27" customFormat="1" x14ac:dyDescent="0.25">
      <c r="A865" s="483" t="s">
        <v>1101</v>
      </c>
      <c r="B865" s="424">
        <v>51</v>
      </c>
      <c r="C865" s="86">
        <v>43990275.859999999</v>
      </c>
      <c r="D865" s="424">
        <v>38</v>
      </c>
      <c r="E865" s="421">
        <v>9.1039770004791559E-3</v>
      </c>
      <c r="F865" s="86">
        <v>32866600</v>
      </c>
      <c r="G865" s="631">
        <v>4.7199351186220172E-2</v>
      </c>
      <c r="H865" s="484">
        <v>0.74509803921568629</v>
      </c>
      <c r="I865" s="7"/>
      <c r="J865"/>
      <c r="K865"/>
      <c r="L865"/>
      <c r="M865"/>
      <c r="N865"/>
      <c r="O865"/>
      <c r="P865"/>
      <c r="Q865"/>
      <c r="R865"/>
      <c r="S865"/>
      <c r="T865"/>
      <c r="U865"/>
      <c r="V865"/>
      <c r="W865"/>
      <c r="X865"/>
      <c r="Y865"/>
    </row>
    <row r="866" spans="1:25" s="27" customFormat="1" x14ac:dyDescent="0.25">
      <c r="A866" s="483" t="s">
        <v>1102</v>
      </c>
      <c r="B866" s="424">
        <v>21</v>
      </c>
      <c r="C866" s="86">
        <v>47875592</v>
      </c>
      <c r="D866" s="424">
        <v>9</v>
      </c>
      <c r="E866" s="421">
        <v>2.1562050790608529E-3</v>
      </c>
      <c r="F866" s="86">
        <v>15488800</v>
      </c>
      <c r="G866" s="631">
        <v>2.2243289864273368E-2</v>
      </c>
      <c r="H866" s="484">
        <v>0.42857142857142855</v>
      </c>
      <c r="I866" s="7"/>
      <c r="J866"/>
      <c r="K866"/>
      <c r="L866"/>
      <c r="M866"/>
      <c r="N866"/>
      <c r="O866"/>
      <c r="P866"/>
      <c r="Q866"/>
      <c r="R866"/>
      <c r="S866"/>
      <c r="T866"/>
      <c r="U866"/>
      <c r="V866"/>
      <c r="W866"/>
      <c r="X866"/>
      <c r="Y866"/>
    </row>
    <row r="867" spans="1:25" s="27" customFormat="1" x14ac:dyDescent="0.25">
      <c r="A867" s="483" t="s">
        <v>1103</v>
      </c>
      <c r="B867" s="424">
        <v>6</v>
      </c>
      <c r="C867" s="86">
        <v>228694</v>
      </c>
      <c r="D867" s="424">
        <v>2</v>
      </c>
      <c r="E867" s="421">
        <v>4.7915668423574511E-4</v>
      </c>
      <c r="F867" s="86">
        <v>98500</v>
      </c>
      <c r="G867" s="631">
        <v>1.414547319115055E-4</v>
      </c>
      <c r="H867" s="484">
        <v>0.33333333333333331</v>
      </c>
      <c r="I867" s="7"/>
      <c r="J867"/>
      <c r="K867"/>
      <c r="L867"/>
      <c r="M867"/>
      <c r="N867"/>
      <c r="O867"/>
      <c r="P867"/>
      <c r="Q867"/>
      <c r="R867"/>
      <c r="S867"/>
      <c r="T867"/>
      <c r="U867"/>
      <c r="V867"/>
      <c r="W867"/>
      <c r="X867"/>
      <c r="Y867"/>
    </row>
    <row r="868" spans="1:25" s="27" customFormat="1" x14ac:dyDescent="0.25">
      <c r="A868" s="483" t="s">
        <v>578</v>
      </c>
      <c r="B868" s="424">
        <v>78</v>
      </c>
      <c r="C868" s="86">
        <v>3182118.5</v>
      </c>
      <c r="D868" s="424">
        <v>50</v>
      </c>
      <c r="E868" s="421">
        <v>1.1978917105893628E-2</v>
      </c>
      <c r="F868" s="86">
        <v>1992800</v>
      </c>
      <c r="G868" s="631">
        <v>2.8618374594238396E-3</v>
      </c>
      <c r="H868" s="484">
        <v>0.64102564102564108</v>
      </c>
      <c r="I868" s="7"/>
      <c r="J868"/>
      <c r="K868"/>
      <c r="L868"/>
      <c r="M868"/>
      <c r="N868"/>
      <c r="O868"/>
      <c r="P868"/>
      <c r="Q868"/>
      <c r="R868"/>
      <c r="S868"/>
      <c r="T868"/>
      <c r="U868"/>
      <c r="V868"/>
      <c r="W868"/>
      <c r="X868"/>
      <c r="Y868"/>
    </row>
    <row r="869" spans="1:25" s="27" customFormat="1" x14ac:dyDescent="0.25">
      <c r="A869" s="483" t="s">
        <v>579</v>
      </c>
      <c r="B869" s="424">
        <v>1</v>
      </c>
      <c r="C869" s="86">
        <v>64000</v>
      </c>
      <c r="D869" s="424">
        <v>1</v>
      </c>
      <c r="E869" s="421">
        <v>2.3957834211787255E-4</v>
      </c>
      <c r="F869" s="86">
        <v>72300</v>
      </c>
      <c r="G869" s="631">
        <v>1.038292093116939E-4</v>
      </c>
      <c r="H869" s="484">
        <v>1</v>
      </c>
      <c r="I869" s="7"/>
      <c r="J869"/>
      <c r="K869"/>
      <c r="L869"/>
      <c r="M869"/>
      <c r="N869"/>
      <c r="O869"/>
      <c r="P869"/>
      <c r="Q869"/>
      <c r="R869"/>
      <c r="S869"/>
      <c r="T869"/>
      <c r="U869"/>
      <c r="V869"/>
      <c r="W869"/>
      <c r="X869"/>
      <c r="Y869"/>
    </row>
    <row r="870" spans="1:25" s="27" customFormat="1" x14ac:dyDescent="0.25">
      <c r="A870" s="483" t="s">
        <v>1104</v>
      </c>
      <c r="B870" s="424">
        <v>2</v>
      </c>
      <c r="C870" s="86">
        <v>152500</v>
      </c>
      <c r="D870" s="424">
        <v>0</v>
      </c>
      <c r="E870" s="421">
        <v>0</v>
      </c>
      <c r="F870" s="86">
        <v>0</v>
      </c>
      <c r="G870" s="631">
        <v>0</v>
      </c>
      <c r="H870" s="484">
        <v>0</v>
      </c>
      <c r="I870" s="7"/>
      <c r="J870"/>
      <c r="K870"/>
      <c r="L870"/>
      <c r="M870"/>
      <c r="N870"/>
      <c r="O870"/>
      <c r="P870"/>
      <c r="Q870"/>
      <c r="R870"/>
      <c r="S870"/>
      <c r="T870"/>
      <c r="U870"/>
      <c r="V870"/>
      <c r="W870"/>
      <c r="X870"/>
      <c r="Y870"/>
    </row>
    <row r="871" spans="1:25" s="27" customFormat="1" x14ac:dyDescent="0.25">
      <c r="A871" s="483" t="s">
        <v>1105</v>
      </c>
      <c r="B871" s="424">
        <v>5</v>
      </c>
      <c r="C871" s="86">
        <v>49000</v>
      </c>
      <c r="D871" s="424">
        <v>3</v>
      </c>
      <c r="E871" s="421">
        <v>7.1873502635361761E-4</v>
      </c>
      <c r="F871" s="86">
        <v>29000</v>
      </c>
      <c r="G871" s="631">
        <v>4.1646570816585379E-5</v>
      </c>
      <c r="H871" s="484">
        <v>0.6</v>
      </c>
      <c r="I871" s="7"/>
      <c r="J871"/>
      <c r="K871"/>
      <c r="L871"/>
      <c r="M871"/>
      <c r="N871"/>
      <c r="O871"/>
      <c r="P871"/>
      <c r="Q871"/>
      <c r="R871"/>
      <c r="S871"/>
      <c r="T871"/>
      <c r="U871"/>
      <c r="V871"/>
      <c r="W871"/>
      <c r="X871"/>
      <c r="Y871"/>
    </row>
    <row r="872" spans="1:25" s="27" customFormat="1" x14ac:dyDescent="0.25">
      <c r="A872" s="483" t="s">
        <v>1106</v>
      </c>
      <c r="B872" s="424">
        <v>564</v>
      </c>
      <c r="C872" s="86">
        <v>55006947</v>
      </c>
      <c r="D872" s="424">
        <v>232</v>
      </c>
      <c r="E872" s="421">
        <v>5.558217537134643E-2</v>
      </c>
      <c r="F872" s="86">
        <v>15021061.108999999</v>
      </c>
      <c r="G872" s="631">
        <v>2.1571575352283621E-2</v>
      </c>
      <c r="H872" s="484">
        <v>0.41134751773049644</v>
      </c>
      <c r="I872" s="7"/>
      <c r="J872"/>
      <c r="K872"/>
      <c r="L872"/>
      <c r="M872"/>
      <c r="N872"/>
      <c r="O872"/>
      <c r="P872"/>
      <c r="Q872"/>
      <c r="R872"/>
      <c r="S872"/>
      <c r="T872"/>
      <c r="U872"/>
      <c r="V872"/>
      <c r="W872"/>
      <c r="X872"/>
      <c r="Y872"/>
    </row>
    <row r="873" spans="1:25" s="27" customFormat="1" x14ac:dyDescent="0.25">
      <c r="A873" s="483" t="s">
        <v>580</v>
      </c>
      <c r="B873" s="424">
        <v>218</v>
      </c>
      <c r="C873" s="86">
        <v>1676100</v>
      </c>
      <c r="D873" s="424">
        <v>137</v>
      </c>
      <c r="E873" s="421">
        <v>3.2822232870148536E-2</v>
      </c>
      <c r="F873" s="86">
        <v>1078600</v>
      </c>
      <c r="G873" s="631">
        <v>1.5489652166472065E-3</v>
      </c>
      <c r="H873" s="484">
        <v>0.62844036697247707</v>
      </c>
      <c r="I873" s="7"/>
      <c r="J873"/>
      <c r="K873"/>
      <c r="L873"/>
      <c r="M873"/>
      <c r="N873"/>
      <c r="O873"/>
      <c r="P873"/>
      <c r="Q873"/>
      <c r="R873"/>
      <c r="S873"/>
      <c r="T873"/>
      <c r="U873"/>
      <c r="V873"/>
      <c r="W873"/>
      <c r="X873"/>
      <c r="Y873"/>
    </row>
    <row r="874" spans="1:25" s="27" customFormat="1" x14ac:dyDescent="0.25">
      <c r="A874" s="483" t="s">
        <v>581</v>
      </c>
      <c r="B874" s="424">
        <v>31</v>
      </c>
      <c r="C874" s="86">
        <v>12651300</v>
      </c>
      <c r="D874" s="424">
        <v>9</v>
      </c>
      <c r="E874" s="421">
        <v>2.1562050790608529E-3</v>
      </c>
      <c r="F874" s="86">
        <v>4298000</v>
      </c>
      <c r="G874" s="631">
        <v>6.172309012747723E-3</v>
      </c>
      <c r="H874" s="484">
        <v>0.29032258064516131</v>
      </c>
      <c r="I874" s="7"/>
      <c r="J874"/>
      <c r="K874"/>
      <c r="L874"/>
      <c r="M874"/>
      <c r="N874"/>
      <c r="O874"/>
      <c r="P874"/>
      <c r="Q874"/>
      <c r="R874"/>
      <c r="S874"/>
      <c r="T874"/>
      <c r="U874"/>
      <c r="V874"/>
      <c r="W874"/>
      <c r="X874"/>
      <c r="Y874"/>
    </row>
    <row r="875" spans="1:25" s="27" customFormat="1" x14ac:dyDescent="0.25">
      <c r="A875" s="483" t="s">
        <v>582</v>
      </c>
      <c r="B875" s="424">
        <v>14</v>
      </c>
      <c r="C875" s="86">
        <v>117600</v>
      </c>
      <c r="D875" s="424">
        <v>7</v>
      </c>
      <c r="E875" s="421">
        <v>1.6770483948251077E-3</v>
      </c>
      <c r="F875" s="86">
        <v>56700</v>
      </c>
      <c r="G875" s="631">
        <v>8.1426226389668652E-5</v>
      </c>
      <c r="H875" s="484">
        <v>0.5</v>
      </c>
      <c r="I875" s="7"/>
      <c r="J875"/>
      <c r="K875"/>
      <c r="L875"/>
      <c r="M875"/>
      <c r="N875"/>
      <c r="O875"/>
      <c r="P875"/>
      <c r="Q875"/>
      <c r="R875"/>
      <c r="S875"/>
      <c r="T875"/>
      <c r="U875"/>
      <c r="V875"/>
      <c r="W875"/>
      <c r="X875"/>
      <c r="Y875"/>
    </row>
    <row r="876" spans="1:25" s="27" customFormat="1" x14ac:dyDescent="0.25">
      <c r="A876" s="483" t="s">
        <v>1110</v>
      </c>
      <c r="B876" s="424">
        <v>3</v>
      </c>
      <c r="C876" s="86">
        <v>4077120</v>
      </c>
      <c r="D876" s="424">
        <v>3</v>
      </c>
      <c r="E876" s="421">
        <v>7.1873502635361761E-4</v>
      </c>
      <c r="F876" s="86">
        <v>4101200</v>
      </c>
      <c r="G876" s="631">
        <v>5.8896867666544811E-3</v>
      </c>
      <c r="H876" s="484">
        <v>1</v>
      </c>
      <c r="I876" s="7"/>
      <c r="J876"/>
      <c r="K876"/>
      <c r="L876"/>
      <c r="M876"/>
      <c r="N876"/>
      <c r="O876"/>
      <c r="P876"/>
      <c r="Q876"/>
      <c r="R876"/>
      <c r="S876"/>
      <c r="T876"/>
      <c r="U876"/>
      <c r="V876"/>
      <c r="W876"/>
      <c r="X876"/>
      <c r="Y876"/>
    </row>
    <row r="877" spans="1:25" s="27" customFormat="1" x14ac:dyDescent="0.25">
      <c r="A877" s="483" t="s">
        <v>1111</v>
      </c>
      <c r="B877" s="424">
        <v>3</v>
      </c>
      <c r="C877" s="86">
        <v>3074700</v>
      </c>
      <c r="D877" s="424">
        <v>1</v>
      </c>
      <c r="E877" s="421">
        <v>2.3957834211787255E-4</v>
      </c>
      <c r="F877" s="86">
        <v>934400</v>
      </c>
      <c r="G877" s="631">
        <v>1.3418812334833579E-3</v>
      </c>
      <c r="H877" s="484">
        <v>0.33333333333333331</v>
      </c>
      <c r="I877" s="7"/>
      <c r="J877"/>
      <c r="K877"/>
      <c r="L877"/>
      <c r="M877"/>
      <c r="N877"/>
      <c r="O877"/>
      <c r="P877"/>
      <c r="Q877"/>
      <c r="R877"/>
      <c r="S877"/>
      <c r="T877"/>
      <c r="U877"/>
      <c r="V877"/>
      <c r="W877"/>
      <c r="X877"/>
      <c r="Y877"/>
    </row>
    <row r="878" spans="1:25" s="27" customFormat="1" x14ac:dyDescent="0.25">
      <c r="A878" s="483" t="s">
        <v>583</v>
      </c>
      <c r="B878" s="424">
        <v>54</v>
      </c>
      <c r="C878" s="86">
        <v>37265806.5</v>
      </c>
      <c r="D878" s="424">
        <v>22</v>
      </c>
      <c r="E878" s="421">
        <v>5.2707235265931959E-3</v>
      </c>
      <c r="F878" s="86">
        <v>13123750</v>
      </c>
      <c r="G878" s="631">
        <v>1.8846868405315943E-2</v>
      </c>
      <c r="H878" s="484">
        <v>0.40740740740740738</v>
      </c>
      <c r="I878" s="7"/>
      <c r="J878"/>
      <c r="K878"/>
      <c r="L878"/>
      <c r="M878"/>
      <c r="N878"/>
      <c r="O878"/>
      <c r="P878"/>
      <c r="Q878"/>
      <c r="R878"/>
      <c r="S878"/>
      <c r="T878"/>
      <c r="U878"/>
      <c r="V878"/>
      <c r="W878"/>
      <c r="X878"/>
      <c r="Y878"/>
    </row>
    <row r="879" spans="1:25" s="27" customFormat="1" x14ac:dyDescent="0.25">
      <c r="A879" s="483" t="s">
        <v>584</v>
      </c>
      <c r="B879" s="424">
        <v>10</v>
      </c>
      <c r="C879" s="86">
        <v>691000</v>
      </c>
      <c r="D879" s="424">
        <v>8</v>
      </c>
      <c r="E879" s="421">
        <v>1.9166267369429804E-3</v>
      </c>
      <c r="F879" s="86">
        <v>583500</v>
      </c>
      <c r="G879" s="631">
        <v>8.379577266026748E-4</v>
      </c>
      <c r="H879" s="484">
        <v>0.8</v>
      </c>
      <c r="I879" s="7"/>
      <c r="J879"/>
      <c r="K879"/>
      <c r="L879"/>
      <c r="M879"/>
      <c r="N879"/>
      <c r="O879"/>
      <c r="P879"/>
      <c r="Q879"/>
      <c r="R879"/>
      <c r="S879"/>
      <c r="T879"/>
      <c r="U879"/>
      <c r="V879"/>
      <c r="W879"/>
      <c r="X879"/>
      <c r="Y879"/>
    </row>
    <row r="880" spans="1:25" s="27" customFormat="1" x14ac:dyDescent="0.25">
      <c r="A880" s="483" t="s">
        <v>585</v>
      </c>
      <c r="B880" s="424">
        <v>217</v>
      </c>
      <c r="C880" s="86">
        <v>4841241.6400000006</v>
      </c>
      <c r="D880" s="424">
        <v>180</v>
      </c>
      <c r="E880" s="421">
        <v>4.3124101581217059E-2</v>
      </c>
      <c r="F880" s="86">
        <v>3888400</v>
      </c>
      <c r="G880" s="631">
        <v>5.5840871021796759E-3</v>
      </c>
      <c r="H880" s="484">
        <v>0.82949308755760365</v>
      </c>
      <c r="I880" s="7"/>
      <c r="J880"/>
      <c r="K880"/>
      <c r="L880"/>
      <c r="M880"/>
      <c r="N880"/>
      <c r="O880"/>
      <c r="P880"/>
      <c r="Q880"/>
      <c r="R880"/>
      <c r="S880"/>
      <c r="T880"/>
      <c r="U880"/>
      <c r="V880"/>
      <c r="W880"/>
      <c r="X880"/>
      <c r="Y880"/>
    </row>
    <row r="881" spans="1:29" s="27" customFormat="1" x14ac:dyDescent="0.25">
      <c r="A881" s="483" t="s">
        <v>1112</v>
      </c>
      <c r="B881" s="424">
        <v>940</v>
      </c>
      <c r="C881" s="86">
        <v>31750772.849999994</v>
      </c>
      <c r="D881" s="424">
        <v>651</v>
      </c>
      <c r="E881" s="421">
        <v>0.15596550071873502</v>
      </c>
      <c r="F881" s="86">
        <v>22013891</v>
      </c>
      <c r="G881" s="631">
        <v>3.1613898982072119E-2</v>
      </c>
      <c r="H881" s="484">
        <v>0.69255319148936167</v>
      </c>
      <c r="I881" s="7"/>
      <c r="J881"/>
      <c r="K881"/>
      <c r="L881"/>
      <c r="M881"/>
      <c r="N881"/>
      <c r="O881"/>
      <c r="P881"/>
      <c r="Q881"/>
      <c r="R881"/>
      <c r="S881"/>
      <c r="T881"/>
      <c r="U881"/>
      <c r="V881"/>
      <c r="W881"/>
      <c r="X881"/>
      <c r="Y881"/>
    </row>
    <row r="882" spans="1:29" s="27" customFormat="1" ht="15.75" thickBot="1" x14ac:dyDescent="0.3">
      <c r="A882" s="485" t="s">
        <v>1116</v>
      </c>
      <c r="B882" s="486">
        <v>6691</v>
      </c>
      <c r="C882" s="487">
        <v>1448507709.3099997</v>
      </c>
      <c r="D882" s="486">
        <v>4174</v>
      </c>
      <c r="E882" s="508">
        <v>1</v>
      </c>
      <c r="F882" s="487">
        <v>696335843.05699921</v>
      </c>
      <c r="G882" s="508">
        <v>1</v>
      </c>
      <c r="H882" s="508">
        <v>0.62382304588252879</v>
      </c>
      <c r="I882" s="7"/>
      <c r="J882"/>
      <c r="K882"/>
      <c r="L882"/>
      <c r="M882"/>
      <c r="N882"/>
      <c r="O882"/>
      <c r="P882"/>
      <c r="Q882"/>
      <c r="R882"/>
      <c r="S882"/>
      <c r="T882"/>
      <c r="U882"/>
      <c r="V882"/>
      <c r="W882"/>
      <c r="X882"/>
      <c r="Y882"/>
    </row>
    <row r="883" spans="1:29" ht="21" x14ac:dyDescent="0.35">
      <c r="A883" s="218"/>
      <c r="B883" s="322"/>
      <c r="C883" s="322"/>
      <c r="D883" s="322"/>
      <c r="E883" s="322"/>
      <c r="F883" s="322"/>
      <c r="G883" s="322"/>
      <c r="H883" s="322"/>
      <c r="J883" s="322"/>
      <c r="K883" s="322"/>
      <c r="L883" s="322"/>
      <c r="M883" s="326"/>
      <c r="N883" s="292"/>
      <c r="O883" s="218"/>
      <c r="P883" s="256"/>
      <c r="Q883" s="287"/>
      <c r="R883" s="287"/>
      <c r="S883" s="288"/>
      <c r="T883" s="288"/>
      <c r="U883" s="325"/>
      <c r="V883" s="289"/>
      <c r="W883" s="289"/>
      <c r="X883" s="290"/>
      <c r="Y883" s="290"/>
      <c r="Z883" s="291"/>
      <c r="AA883" s="291"/>
      <c r="AB883" s="326"/>
      <c r="AC883" s="295"/>
    </row>
    <row r="884" spans="1:29" x14ac:dyDescent="0.25">
      <c r="A884" s="593" t="s">
        <v>381</v>
      </c>
      <c r="B884" s="593"/>
      <c r="C884" s="310"/>
      <c r="D884" s="218"/>
      <c r="E884" s="218"/>
      <c r="F884" s="218"/>
      <c r="G884" s="256"/>
      <c r="H884" s="290"/>
      <c r="J884" s="290"/>
      <c r="K884" s="291"/>
      <c r="L884" s="291"/>
    </row>
    <row r="885" spans="1:29" x14ac:dyDescent="0.25">
      <c r="A885" s="513" t="s">
        <v>593</v>
      </c>
      <c r="C885" s="596"/>
      <c r="D885" s="596"/>
      <c r="E885" s="218"/>
      <c r="F885" s="218"/>
      <c r="G885" s="218"/>
      <c r="H885" s="599"/>
      <c r="I885" s="595"/>
      <c r="J885" s="595"/>
      <c r="K885" s="68"/>
      <c r="L885" s="68"/>
    </row>
    <row r="886" spans="1:29" x14ac:dyDescent="0.25">
      <c r="A886" s="218"/>
      <c r="B886" s="723"/>
      <c r="C886" s="739"/>
      <c r="D886" s="739"/>
      <c r="E886" s="218"/>
      <c r="F886" s="218"/>
      <c r="G886" s="218"/>
      <c r="H886" s="310"/>
      <c r="I886" s="310"/>
      <c r="J886" s="310"/>
      <c r="K886" s="218"/>
      <c r="L886" s="218"/>
    </row>
    <row r="887" spans="1:29" x14ac:dyDescent="0.25">
      <c r="A887" s="68"/>
      <c r="B887" s="68"/>
      <c r="C887" s="68"/>
      <c r="D887" s="68"/>
      <c r="E887" s="68"/>
      <c r="F887" s="68"/>
      <c r="G887" s="68"/>
      <c r="H887" s="595"/>
      <c r="I887" s="596"/>
      <c r="J887" s="596"/>
      <c r="K887" s="218"/>
      <c r="L887" s="218"/>
    </row>
  </sheetData>
  <mergeCells count="27">
    <mergeCell ref="A801:C801"/>
    <mergeCell ref="H802:I802"/>
    <mergeCell ref="V803:X803"/>
    <mergeCell ref="B811:C811"/>
    <mergeCell ref="B886:D886"/>
    <mergeCell ref="V487:X487"/>
    <mergeCell ref="P488:T488"/>
    <mergeCell ref="P489:T489"/>
    <mergeCell ref="B568:C568"/>
    <mergeCell ref="A639:B639"/>
    <mergeCell ref="A720:B720"/>
    <mergeCell ref="B729:C729"/>
    <mergeCell ref="B487:C487"/>
    <mergeCell ref="A61:E61"/>
    <mergeCell ref="A63:C63"/>
    <mergeCell ref="A113:F113"/>
    <mergeCell ref="B162:C162"/>
    <mergeCell ref="B241:C241"/>
    <mergeCell ref="B310:C310"/>
    <mergeCell ref="B321:C321"/>
    <mergeCell ref="P641:R641"/>
    <mergeCell ref="B649:C649"/>
    <mergeCell ref="A31:C31"/>
    <mergeCell ref="A32:B32"/>
    <mergeCell ref="A60:B60"/>
    <mergeCell ref="A394:C394"/>
    <mergeCell ref="B406:C406"/>
  </mergeCells>
  <conditionalFormatting sqref="B493:B498">
    <cfRule type="colorScale" priority="20">
      <colorScale>
        <cfvo type="min"/>
        <cfvo type="percentile" val="50"/>
        <cfvo type="max"/>
        <color theme="0"/>
        <color theme="0"/>
        <color rgb="FFFFFF00"/>
      </colorScale>
    </cfRule>
  </conditionalFormatting>
  <conditionalFormatting sqref="B502:B506">
    <cfRule type="colorScale" priority="19">
      <colorScale>
        <cfvo type="min"/>
        <cfvo type="percentile" val="50"/>
        <cfvo type="max"/>
        <color theme="0"/>
        <color theme="0"/>
        <color rgb="FFFFFF00"/>
      </colorScale>
    </cfRule>
  </conditionalFormatting>
  <conditionalFormatting sqref="B510:B514">
    <cfRule type="colorScale" priority="18">
      <colorScale>
        <cfvo type="min"/>
        <cfvo type="percentile" val="50"/>
        <cfvo type="max"/>
        <color theme="0"/>
        <color theme="0"/>
        <color rgb="FFFFFF00"/>
      </colorScale>
    </cfRule>
  </conditionalFormatting>
  <conditionalFormatting sqref="D493:D498">
    <cfRule type="colorScale" priority="17">
      <colorScale>
        <cfvo type="min"/>
        <cfvo type="percentile" val="50"/>
        <cfvo type="max"/>
        <color theme="0"/>
        <color theme="0"/>
        <color rgb="FF92D050"/>
      </colorScale>
    </cfRule>
  </conditionalFormatting>
  <conditionalFormatting sqref="E493:E498">
    <cfRule type="dataBar" priority="16">
      <dataBar>
        <cfvo type="min"/>
        <cfvo type="max"/>
        <color rgb="FF92D050"/>
      </dataBar>
      <extLst>
        <ext xmlns:x14="http://schemas.microsoft.com/office/spreadsheetml/2009/9/main" uri="{B025F937-C7B1-47D3-B67F-A62EFF666E3E}">
          <x14:id>{980AD8EC-8878-43A8-B082-5B45F6634988}</x14:id>
        </ext>
      </extLst>
    </cfRule>
  </conditionalFormatting>
  <conditionalFormatting sqref="F493:F498">
    <cfRule type="colorScale" priority="15">
      <colorScale>
        <cfvo type="min"/>
        <cfvo type="percentile" val="50"/>
        <cfvo type="max"/>
        <color theme="0"/>
        <color theme="0"/>
        <color rgb="FF00B0F0"/>
      </colorScale>
    </cfRule>
  </conditionalFormatting>
  <conditionalFormatting sqref="G493:G498">
    <cfRule type="dataBar" priority="14">
      <dataBar>
        <cfvo type="min"/>
        <cfvo type="max"/>
        <color rgb="FF00B0F0"/>
      </dataBar>
      <extLst>
        <ext xmlns:x14="http://schemas.microsoft.com/office/spreadsheetml/2009/9/main" uri="{B025F937-C7B1-47D3-B67F-A62EFF666E3E}">
          <x14:id>{74B96439-CE69-48C3-A2B3-7C595FB86EF3}</x14:id>
        </ext>
      </extLst>
    </cfRule>
  </conditionalFormatting>
  <conditionalFormatting sqref="D502:D506">
    <cfRule type="colorScale" priority="13">
      <colorScale>
        <cfvo type="min"/>
        <cfvo type="percentile" val="50"/>
        <cfvo type="max"/>
        <color theme="0"/>
        <color theme="0"/>
        <color rgb="FF92D050"/>
      </colorScale>
    </cfRule>
  </conditionalFormatting>
  <conditionalFormatting sqref="E502:E506">
    <cfRule type="dataBar" priority="12">
      <dataBar>
        <cfvo type="min"/>
        <cfvo type="max"/>
        <color rgb="FF92D050"/>
      </dataBar>
      <extLst>
        <ext xmlns:x14="http://schemas.microsoft.com/office/spreadsheetml/2009/9/main" uri="{B025F937-C7B1-47D3-B67F-A62EFF666E3E}">
          <x14:id>{B91EB38C-E044-4E93-9C95-0B77757A7DF5}</x14:id>
        </ext>
      </extLst>
    </cfRule>
  </conditionalFormatting>
  <conditionalFormatting sqref="F502:F506">
    <cfRule type="colorScale" priority="11">
      <colorScale>
        <cfvo type="min"/>
        <cfvo type="percentile" val="50"/>
        <cfvo type="max"/>
        <color theme="0"/>
        <color theme="0"/>
        <color rgb="FF00B0F0"/>
      </colorScale>
    </cfRule>
  </conditionalFormatting>
  <conditionalFormatting sqref="G502:G506">
    <cfRule type="dataBar" priority="10">
      <dataBar>
        <cfvo type="min"/>
        <cfvo type="max"/>
        <color rgb="FF00B0F0"/>
      </dataBar>
      <extLst>
        <ext xmlns:x14="http://schemas.microsoft.com/office/spreadsheetml/2009/9/main" uri="{B025F937-C7B1-47D3-B67F-A62EFF666E3E}">
          <x14:id>{9C941902-8059-440C-BEEC-5CD10C3F3B5C}</x14:id>
        </ext>
      </extLst>
    </cfRule>
  </conditionalFormatting>
  <conditionalFormatting sqref="D510:D514">
    <cfRule type="colorScale" priority="9">
      <colorScale>
        <cfvo type="min"/>
        <cfvo type="percentile" val="50"/>
        <cfvo type="max"/>
        <color theme="0"/>
        <color theme="0"/>
        <color rgb="FF92D050"/>
      </colorScale>
    </cfRule>
  </conditionalFormatting>
  <conditionalFormatting sqref="E510:E514">
    <cfRule type="dataBar" priority="8">
      <dataBar>
        <cfvo type="min"/>
        <cfvo type="max"/>
        <color rgb="FF92D050"/>
      </dataBar>
      <extLst>
        <ext xmlns:x14="http://schemas.microsoft.com/office/spreadsheetml/2009/9/main" uri="{B025F937-C7B1-47D3-B67F-A62EFF666E3E}">
          <x14:id>{9E1BDDC9-98B2-49BC-822C-C6AF0B50B8F2}</x14:id>
        </ext>
      </extLst>
    </cfRule>
  </conditionalFormatting>
  <conditionalFormatting sqref="F510:F514">
    <cfRule type="colorScale" priority="7">
      <colorScale>
        <cfvo type="min"/>
        <cfvo type="percentile" val="50"/>
        <cfvo type="max"/>
        <color theme="0"/>
        <color theme="0"/>
        <color rgb="FF00B0F0"/>
      </colorScale>
    </cfRule>
  </conditionalFormatting>
  <conditionalFormatting sqref="G510:G514">
    <cfRule type="dataBar" priority="6">
      <dataBar>
        <cfvo type="min"/>
        <cfvo type="max"/>
        <color rgb="FF00B0F0"/>
      </dataBar>
      <extLst>
        <ext xmlns:x14="http://schemas.microsoft.com/office/spreadsheetml/2009/9/main" uri="{B025F937-C7B1-47D3-B67F-A62EFF666E3E}">
          <x14:id>{B41869CD-C9AD-4B38-967A-12BED2D5E852}</x14:id>
        </ext>
      </extLst>
    </cfRule>
  </conditionalFormatting>
  <conditionalFormatting sqref="B518:B556">
    <cfRule type="colorScale" priority="5">
      <colorScale>
        <cfvo type="min"/>
        <cfvo type="percentile" val="50"/>
        <cfvo type="max"/>
        <color theme="0"/>
        <color theme="0"/>
        <color rgb="FFFFFF00"/>
      </colorScale>
    </cfRule>
  </conditionalFormatting>
  <conditionalFormatting sqref="D518:D556">
    <cfRule type="colorScale" priority="4">
      <colorScale>
        <cfvo type="min"/>
        <cfvo type="percentile" val="50"/>
        <cfvo type="max"/>
        <color theme="0"/>
        <color theme="0"/>
        <color rgb="FF92D050"/>
      </colorScale>
    </cfRule>
  </conditionalFormatting>
  <conditionalFormatting sqref="E518:E556">
    <cfRule type="dataBar" priority="3">
      <dataBar>
        <cfvo type="min"/>
        <cfvo type="max"/>
        <color rgb="FF92D050"/>
      </dataBar>
      <extLst>
        <ext xmlns:x14="http://schemas.microsoft.com/office/spreadsheetml/2009/9/main" uri="{B025F937-C7B1-47D3-B67F-A62EFF666E3E}">
          <x14:id>{90596011-A4C2-4594-A1EC-47BC2FCAB306}</x14:id>
        </ext>
      </extLst>
    </cfRule>
  </conditionalFormatting>
  <conditionalFormatting sqref="F518:F556">
    <cfRule type="colorScale" priority="2">
      <colorScale>
        <cfvo type="min"/>
        <cfvo type="percentile" val="50"/>
        <cfvo type="max"/>
        <color theme="0"/>
        <color theme="0"/>
        <color rgb="FF00B0F0"/>
      </colorScale>
    </cfRule>
  </conditionalFormatting>
  <conditionalFormatting sqref="G518:G556">
    <cfRule type="dataBar" priority="1">
      <dataBar>
        <cfvo type="min"/>
        <cfvo type="max"/>
        <color rgb="FF00B0F0"/>
      </dataBar>
      <extLst>
        <ext xmlns:x14="http://schemas.microsoft.com/office/spreadsheetml/2009/9/main" uri="{B025F937-C7B1-47D3-B67F-A62EFF666E3E}">
          <x14:id>{8295DC68-6B82-44B8-B3D8-25C983F1C2F1}</x14:id>
        </ext>
      </extLst>
    </cfRule>
  </conditionalFormatting>
  <hyperlinks>
    <hyperlink ref="B8" location="'Funding and Resources HLF'!A21" display="Headline Statistics"/>
    <hyperlink ref="B9" location="'Funding and Resources HLF'!A116" display="Regional Summary"/>
    <hyperlink ref="B10" location="'Funding and Resources HLF'!A155" display="North East"/>
    <hyperlink ref="B11" location="'Funding and Resources HLF'!A234" display="North West "/>
    <hyperlink ref="B12" location="'Funding and Resources HLF'!A314" display="Yorkshire and the Humber"/>
    <hyperlink ref="B13" location="'Funding and Resources HLF'!A398" display="West Midlands"/>
    <hyperlink ref="B14" location="'Funding and Resources HLF'!A480" display="East Midlands"/>
    <hyperlink ref="B15" location="'Funding and Resources HLF'!A561" display="East of England"/>
    <hyperlink ref="B16" location="'Funding and Resources HLF'!A641" display="London"/>
    <hyperlink ref="B17" location="'Funding and Resources HLF'!A722" display="South East"/>
    <hyperlink ref="B18" location="'Funding and Resources HLF'!A804" display="South West"/>
    <hyperlink ref="A163" location="'Funding and Resources HLF'!A97" display="Back to other regions"/>
    <hyperlink ref="A233" location="'Funding and Resources HLF'!A97" display="Back to other regions"/>
    <hyperlink ref="A311" location="'Funding and Resources HLF'!A97" display="Back to other regions"/>
    <hyperlink ref="A322" location="'Funding and Resources HLF'!A97" display="Back to other regions"/>
    <hyperlink ref="A397" location="'Funding and Resources HLF'!A97" display="Back to other regions"/>
    <hyperlink ref="A407" location="'Funding and Resources HLF'!A97" display="Back to other regions"/>
    <hyperlink ref="A479" location="'Funding and Resources HLF'!A97" display="Back to other regions"/>
    <hyperlink ref="A488" location="'Funding and Resources HLF'!A97" display="Back to other regions"/>
    <hyperlink ref="A560" location="'Funding and Resources HLF'!A97" display="Back to other regions"/>
    <hyperlink ref="A570" location="'Funding and Resources HLF'!A97" display="Back to other regions"/>
    <hyperlink ref="A641" location="'Funding and Resources HLF'!A97" display="Back to other regions"/>
    <hyperlink ref="A730" location="'Funding and Resources HLF'!A97" display="Back to other regions"/>
    <hyperlink ref="A812" location="'Funding and Resources HLF'!A97" display="Back to other regions"/>
    <hyperlink ref="A885" location="'Funding and Resources HLF'!A97" display="Back to other regions"/>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980AD8EC-8878-43A8-B082-5B45F6634988}">
            <x14:dataBar minLength="0" maxLength="100" negativeBarColorSameAsPositive="1" axisPosition="none">
              <x14:cfvo type="min"/>
              <x14:cfvo type="max"/>
            </x14:dataBar>
          </x14:cfRule>
          <xm:sqref>E493:E498</xm:sqref>
        </x14:conditionalFormatting>
        <x14:conditionalFormatting xmlns:xm="http://schemas.microsoft.com/office/excel/2006/main">
          <x14:cfRule type="dataBar" id="{74B96439-CE69-48C3-A2B3-7C595FB86EF3}">
            <x14:dataBar minLength="0" maxLength="100" negativeBarColorSameAsPositive="1" axisPosition="none">
              <x14:cfvo type="min"/>
              <x14:cfvo type="max"/>
            </x14:dataBar>
          </x14:cfRule>
          <xm:sqref>G493:G498</xm:sqref>
        </x14:conditionalFormatting>
        <x14:conditionalFormatting xmlns:xm="http://schemas.microsoft.com/office/excel/2006/main">
          <x14:cfRule type="dataBar" id="{B91EB38C-E044-4E93-9C95-0B77757A7DF5}">
            <x14:dataBar minLength="0" maxLength="100" negativeBarColorSameAsPositive="1" axisPosition="none">
              <x14:cfvo type="min"/>
              <x14:cfvo type="max"/>
            </x14:dataBar>
          </x14:cfRule>
          <xm:sqref>E502:E506</xm:sqref>
        </x14:conditionalFormatting>
        <x14:conditionalFormatting xmlns:xm="http://schemas.microsoft.com/office/excel/2006/main">
          <x14:cfRule type="dataBar" id="{9C941902-8059-440C-BEEC-5CD10C3F3B5C}">
            <x14:dataBar minLength="0" maxLength="100" negativeBarColorSameAsPositive="1" axisPosition="none">
              <x14:cfvo type="min"/>
              <x14:cfvo type="max"/>
            </x14:dataBar>
          </x14:cfRule>
          <xm:sqref>G502:G506</xm:sqref>
        </x14:conditionalFormatting>
        <x14:conditionalFormatting xmlns:xm="http://schemas.microsoft.com/office/excel/2006/main">
          <x14:cfRule type="dataBar" id="{9E1BDDC9-98B2-49BC-822C-C6AF0B50B8F2}">
            <x14:dataBar minLength="0" maxLength="100" negativeBarColorSameAsPositive="1" axisPosition="none">
              <x14:cfvo type="min"/>
              <x14:cfvo type="max"/>
            </x14:dataBar>
          </x14:cfRule>
          <xm:sqref>E510:E514</xm:sqref>
        </x14:conditionalFormatting>
        <x14:conditionalFormatting xmlns:xm="http://schemas.microsoft.com/office/excel/2006/main">
          <x14:cfRule type="dataBar" id="{B41869CD-C9AD-4B38-967A-12BED2D5E852}">
            <x14:dataBar minLength="0" maxLength="100" negativeBarColorSameAsPositive="1" axisPosition="none">
              <x14:cfvo type="min"/>
              <x14:cfvo type="max"/>
            </x14:dataBar>
          </x14:cfRule>
          <xm:sqref>G510:G514</xm:sqref>
        </x14:conditionalFormatting>
        <x14:conditionalFormatting xmlns:xm="http://schemas.microsoft.com/office/excel/2006/main">
          <x14:cfRule type="dataBar" id="{90596011-A4C2-4594-A1EC-47BC2FCAB306}">
            <x14:dataBar minLength="0" maxLength="100" negativeBarColorSameAsPositive="1" axisPosition="none">
              <x14:cfvo type="min"/>
              <x14:cfvo type="max"/>
            </x14:dataBar>
          </x14:cfRule>
          <xm:sqref>E518:E556</xm:sqref>
        </x14:conditionalFormatting>
        <x14:conditionalFormatting xmlns:xm="http://schemas.microsoft.com/office/excel/2006/main">
          <x14:cfRule type="dataBar" id="{8295DC68-6B82-44B8-B3D8-25C983F1C2F1}">
            <x14:dataBar minLength="0" maxLength="100" negativeBarColorSameAsPositive="1" axisPosition="none">
              <x14:cfvo type="min"/>
              <x14:cfvo type="max"/>
            </x14:dataBar>
          </x14:cfRule>
          <xm:sqref>G518:G556</xm:sqref>
        </x14:conditionalFormatting>
      </x14:conditionalFormattings>
    </ex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'Funding and Resources HLF'!C130:Y130</xm:f>
              <xm:sqref>AA130</xm:sqref>
            </x14:sparkline>
            <x14:sparkline>
              <xm:f>'Funding and Resources HLF'!C131:Y131</xm:f>
              <xm:sqref>AA131</xm:sqref>
            </x14:sparkline>
            <x14:sparkline>
              <xm:f>'Funding and Resources HLF'!C132:Y132</xm:f>
              <xm:sqref>AA132</xm:sqref>
            </x14:sparkline>
            <x14:sparkline>
              <xm:f>'Funding and Resources HLF'!C133:Y133</xm:f>
              <xm:sqref>AA133</xm:sqref>
            </x14:sparkline>
            <x14:sparkline>
              <xm:f>'Funding and Resources HLF'!C134:Y134</xm:f>
              <xm:sqref>AA134</xm:sqref>
            </x14:sparkline>
            <x14:sparkline>
              <xm:f>'Funding and Resources HLF'!C135:Y135</xm:f>
              <xm:sqref>AA135</xm:sqref>
            </x14:sparkline>
            <x14:sparkline>
              <xm:f>'Funding and Resources HLF'!C136:Y136</xm:f>
              <xm:sqref>AA136</xm:sqref>
            </x14:sparkline>
            <x14:sparkline>
              <xm:f>'Funding and Resources HLF'!C137:Y137</xm:f>
              <xm:sqref>AA137</xm:sqref>
            </x14:sparkline>
            <x14:sparkline>
              <xm:f>'Funding and Resources HLF'!C138:Y138</xm:f>
              <xm:sqref>AA138</xm:sqref>
            </x14:sparkline>
            <x14:sparkline>
              <xm:f>'Funding and Resources HLF'!C139:Y139</xm:f>
              <xm:sqref>AA139</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'Funding and Resources HLF'!C118:Y118</xm:f>
              <xm:sqref>AA118</xm:sqref>
            </x14:sparkline>
            <x14:sparkline>
              <xm:f>'Funding and Resources HLF'!C119:Y119</xm:f>
              <xm:sqref>AA119</xm:sqref>
            </x14:sparkline>
            <x14:sparkline>
              <xm:f>'Funding and Resources HLF'!C120:Y120</xm:f>
              <xm:sqref>AA120</xm:sqref>
            </x14:sparkline>
            <x14:sparkline>
              <xm:f>'Funding and Resources HLF'!C121:Y121</xm:f>
              <xm:sqref>AA121</xm:sqref>
            </x14:sparkline>
            <x14:sparkline>
              <xm:f>'Funding and Resources HLF'!C122:Y122</xm:f>
              <xm:sqref>AA122</xm:sqref>
            </x14:sparkline>
            <x14:sparkline>
              <xm:f>'Funding and Resources HLF'!C123:Y123</xm:f>
              <xm:sqref>AA123</xm:sqref>
            </x14:sparkline>
            <x14:sparkline>
              <xm:f>'Funding and Resources HLF'!C124:Y124</xm:f>
              <xm:sqref>AA124</xm:sqref>
            </x14:sparkline>
            <x14:sparkline>
              <xm:f>'Funding and Resources HLF'!C125:Y125</xm:f>
              <xm:sqref>AA125</xm:sqref>
            </x14:sparkline>
            <x14:sparkline>
              <xm:f>'Funding and Resources HLF'!C126:Y126</xm:f>
              <xm:sqref>AA126</xm:sqref>
            </x14:sparkline>
            <x14:sparkline>
              <xm:f>'Funding and Resources HLF'!C127:Y127</xm:f>
              <xm:sqref>AA127</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S48"/>
  <sheetViews>
    <sheetView showGridLines="0" showRowColHeaders="0" zoomScale="90" zoomScaleNormal="90" workbookViewId="0">
      <selection activeCell="A50" sqref="A50"/>
    </sheetView>
  </sheetViews>
  <sheetFormatPr defaultRowHeight="15" x14ac:dyDescent="0.25"/>
  <cols>
    <col min="1" max="1" width="56" customWidth="1"/>
    <col min="17" max="17" width="21.140625" customWidth="1"/>
  </cols>
  <sheetData>
    <row r="1" spans="1:17" ht="22.5" customHeight="1" x14ac:dyDescent="0.25"/>
    <row r="2" spans="1:17" ht="22.5" customHeight="1" x14ac:dyDescent="0.25"/>
    <row r="3" spans="1:17" ht="26.25" x14ac:dyDescent="0.4">
      <c r="A3" s="18" t="s">
        <v>384</v>
      </c>
    </row>
    <row r="4" spans="1:17" ht="49.5" customHeight="1" x14ac:dyDescent="0.25">
      <c r="A4" s="753" t="s">
        <v>385</v>
      </c>
      <c r="B4" s="753"/>
      <c r="C4" s="753"/>
      <c r="D4" s="753"/>
      <c r="E4" s="753"/>
      <c r="F4" s="753"/>
      <c r="G4" s="753"/>
      <c r="H4" s="753"/>
      <c r="I4" s="753"/>
      <c r="J4" s="753"/>
      <c r="K4" s="753"/>
      <c r="L4" s="753"/>
      <c r="M4" s="753"/>
      <c r="N4" s="753"/>
    </row>
    <row r="6" spans="1:17" ht="21" x14ac:dyDescent="0.35">
      <c r="A6" s="750" t="s">
        <v>542</v>
      </c>
      <c r="B6" s="750"/>
      <c r="C6" s="750"/>
      <c r="D6" s="750"/>
      <c r="E6" s="750"/>
      <c r="F6" s="750"/>
      <c r="G6" s="750"/>
      <c r="H6" s="750"/>
      <c r="I6" s="750"/>
      <c r="J6" s="750"/>
      <c r="K6" s="750"/>
      <c r="L6" s="750"/>
      <c r="M6" s="750"/>
      <c r="N6" s="750"/>
      <c r="O6" s="750"/>
      <c r="P6" s="750"/>
      <c r="Q6" s="750"/>
    </row>
    <row r="7" spans="1:17" s="2" customFormat="1" ht="35.25" customHeight="1" x14ac:dyDescent="0.25">
      <c r="A7" s="751" t="s">
        <v>1029</v>
      </c>
      <c r="B7" s="751"/>
      <c r="C7" s="751"/>
      <c r="D7" s="751"/>
      <c r="E7" s="751"/>
      <c r="F7" s="751"/>
      <c r="G7" s="751"/>
      <c r="H7" s="751"/>
      <c r="I7" s="751"/>
      <c r="J7" s="751"/>
      <c r="K7" s="751"/>
      <c r="L7" s="751"/>
      <c r="M7" s="751"/>
      <c r="N7" s="751"/>
      <c r="O7" s="751"/>
      <c r="P7" s="751"/>
      <c r="Q7" s="751"/>
    </row>
    <row r="8" spans="1:17" ht="15" customHeight="1" x14ac:dyDescent="0.35">
      <c r="A8" s="433"/>
      <c r="B8" s="72" t="s">
        <v>12</v>
      </c>
      <c r="C8" s="72" t="s">
        <v>27</v>
      </c>
      <c r="D8" s="72" t="s">
        <v>28</v>
      </c>
      <c r="E8" s="72" t="s">
        <v>29</v>
      </c>
      <c r="F8" s="72" t="s">
        <v>13</v>
      </c>
      <c r="G8" s="72" t="s">
        <v>14</v>
      </c>
      <c r="H8" s="72" t="s">
        <v>15</v>
      </c>
      <c r="I8" s="72" t="s">
        <v>16</v>
      </c>
      <c r="J8" s="72" t="s">
        <v>17</v>
      </c>
      <c r="K8" s="72" t="s">
        <v>18</v>
      </c>
      <c r="L8" s="72" t="s">
        <v>19</v>
      </c>
      <c r="M8" s="72" t="s">
        <v>20</v>
      </c>
      <c r="N8" s="72" t="s">
        <v>530</v>
      </c>
      <c r="O8" s="72" t="s">
        <v>936</v>
      </c>
      <c r="P8" s="391" t="s">
        <v>1043</v>
      </c>
      <c r="Q8" s="391" t="s">
        <v>910</v>
      </c>
    </row>
    <row r="9" spans="1:17" ht="17.25" x14ac:dyDescent="0.25">
      <c r="A9" s="11" t="s">
        <v>907</v>
      </c>
      <c r="B9" s="11">
        <v>6.5</v>
      </c>
      <c r="C9" s="11">
        <v>5.9</v>
      </c>
      <c r="D9" s="11">
        <v>5</v>
      </c>
      <c r="E9" s="11">
        <v>6.3</v>
      </c>
      <c r="F9" s="11">
        <v>5.5</v>
      </c>
      <c r="G9" s="11">
        <v>5.4</v>
      </c>
      <c r="H9" s="11">
        <v>5.5</v>
      </c>
      <c r="I9" s="11">
        <v>6.2</v>
      </c>
      <c r="J9" s="11">
        <v>5.7</v>
      </c>
      <c r="K9" s="11">
        <v>6.5</v>
      </c>
      <c r="L9" s="11">
        <v>5.9</v>
      </c>
      <c r="M9" s="11">
        <v>8.5</v>
      </c>
      <c r="N9" s="11">
        <v>12.9</v>
      </c>
      <c r="O9" s="30">
        <v>11.1</v>
      </c>
      <c r="P9" s="30">
        <v>9.1999999999999993</v>
      </c>
      <c r="Q9" s="11"/>
    </row>
    <row r="10" spans="1:17" x14ac:dyDescent="0.25">
      <c r="A10" s="11" t="s">
        <v>388</v>
      </c>
      <c r="B10" s="11">
        <v>3</v>
      </c>
      <c r="C10" s="11">
        <v>3</v>
      </c>
      <c r="D10" s="11">
        <v>3</v>
      </c>
      <c r="E10" s="11">
        <v>3</v>
      </c>
      <c r="F10" s="11">
        <v>3</v>
      </c>
      <c r="G10" s="11">
        <v>3</v>
      </c>
      <c r="H10" s="11">
        <v>3.2</v>
      </c>
      <c r="I10" s="11">
        <v>3.1</v>
      </c>
      <c r="J10" s="11">
        <v>3.1</v>
      </c>
      <c r="K10" s="11">
        <v>2.9</v>
      </c>
      <c r="L10" s="11">
        <v>2.8</v>
      </c>
      <c r="M10" s="11">
        <v>2.8</v>
      </c>
      <c r="N10" s="32">
        <v>2.6469999999999998</v>
      </c>
      <c r="O10" s="30">
        <v>3.2</v>
      </c>
      <c r="P10" s="30">
        <v>2.7</v>
      </c>
      <c r="Q10" s="11"/>
    </row>
    <row r="11" spans="1:17" x14ac:dyDescent="0.25">
      <c r="A11" s="11" t="s">
        <v>389</v>
      </c>
      <c r="B11" s="11" t="s">
        <v>30</v>
      </c>
      <c r="C11" s="11" t="s">
        <v>30</v>
      </c>
      <c r="D11" s="11">
        <v>4.5999999999999996</v>
      </c>
      <c r="E11" s="11">
        <v>5.9</v>
      </c>
      <c r="F11" s="11">
        <v>5.9</v>
      </c>
      <c r="G11" s="11">
        <v>5.4</v>
      </c>
      <c r="H11" s="11">
        <v>5.3</v>
      </c>
      <c r="I11" s="11">
        <v>6</v>
      </c>
      <c r="J11" s="11">
        <v>5.6</v>
      </c>
      <c r="K11" s="11">
        <v>6.4</v>
      </c>
      <c r="L11" s="11">
        <v>5.9</v>
      </c>
      <c r="M11" s="11">
        <v>8</v>
      </c>
      <c r="N11" s="32">
        <v>12.984</v>
      </c>
      <c r="O11" s="30">
        <v>11.1</v>
      </c>
      <c r="P11" s="30">
        <v>9.1999999999999993</v>
      </c>
      <c r="Q11" s="11"/>
    </row>
    <row r="12" spans="1:17" x14ac:dyDescent="0.25">
      <c r="A12" s="11" t="s">
        <v>390</v>
      </c>
      <c r="B12" s="11" t="s">
        <v>30</v>
      </c>
      <c r="C12" s="11" t="s">
        <v>30</v>
      </c>
      <c r="D12" s="11">
        <v>3.5</v>
      </c>
      <c r="E12" s="11">
        <v>4.5999999999999996</v>
      </c>
      <c r="F12" s="11">
        <v>4.5</v>
      </c>
      <c r="G12" s="11">
        <v>4.0999999999999996</v>
      </c>
      <c r="H12" s="11">
        <v>4.9000000000000004</v>
      </c>
      <c r="I12" s="11">
        <v>5.5</v>
      </c>
      <c r="J12" s="11">
        <v>2</v>
      </c>
      <c r="K12" s="11">
        <v>3.9</v>
      </c>
      <c r="L12" s="11">
        <v>3.4</v>
      </c>
      <c r="M12" s="11">
        <v>6</v>
      </c>
      <c r="N12" s="32">
        <v>1.3</v>
      </c>
      <c r="O12" s="30">
        <v>1.3</v>
      </c>
      <c r="P12" s="30">
        <v>5.9</v>
      </c>
      <c r="Q12" s="11"/>
    </row>
    <row r="13" spans="1:17" ht="12.75" customHeight="1" x14ac:dyDescent="0.25">
      <c r="A13" s="28" t="s">
        <v>933</v>
      </c>
    </row>
    <row r="14" spans="1:17" ht="12.75" customHeight="1" x14ac:dyDescent="0.25">
      <c r="A14" s="28" t="s">
        <v>386</v>
      </c>
    </row>
    <row r="15" spans="1:17" ht="12.75" customHeight="1" x14ac:dyDescent="0.25">
      <c r="A15" s="28" t="s">
        <v>387</v>
      </c>
    </row>
    <row r="16" spans="1:17" s="196" customFormat="1" ht="6.75" customHeight="1" x14ac:dyDescent="0.25">
      <c r="A16" s="195"/>
    </row>
    <row r="17" spans="1:19" x14ac:dyDescent="0.25">
      <c r="A17" s="28"/>
    </row>
    <row r="18" spans="1:19" ht="21" x14ac:dyDescent="0.35">
      <c r="A18" s="750" t="s">
        <v>543</v>
      </c>
      <c r="B18" s="750"/>
      <c r="C18" s="750"/>
      <c r="D18" s="750"/>
      <c r="E18" s="750"/>
      <c r="F18" s="750"/>
      <c r="G18" s="750"/>
      <c r="H18" s="750"/>
      <c r="I18" s="750"/>
      <c r="J18" s="750"/>
      <c r="K18" s="750"/>
      <c r="L18" s="750"/>
      <c r="M18" s="750"/>
      <c r="N18" s="750"/>
      <c r="O18" s="750"/>
      <c r="P18" s="750"/>
      <c r="Q18" s="750"/>
    </row>
    <row r="19" spans="1:19" ht="33.75" customHeight="1" x14ac:dyDescent="0.25">
      <c r="A19" s="751" t="s">
        <v>1030</v>
      </c>
      <c r="B19" s="751"/>
      <c r="C19" s="751"/>
      <c r="D19" s="751"/>
      <c r="E19" s="751"/>
      <c r="F19" s="751"/>
      <c r="G19" s="751"/>
      <c r="H19" s="751"/>
      <c r="I19" s="751"/>
      <c r="J19" s="751"/>
      <c r="K19" s="751"/>
      <c r="L19" s="751"/>
      <c r="M19" s="751"/>
      <c r="N19" s="751"/>
      <c r="O19" s="751"/>
      <c r="P19" s="751"/>
      <c r="Q19" s="751"/>
    </row>
    <row r="20" spans="1:19" ht="15.75" x14ac:dyDescent="0.25">
      <c r="A20" s="754" t="s">
        <v>1031</v>
      </c>
      <c r="B20" s="754"/>
      <c r="C20" s="754"/>
      <c r="D20" s="754"/>
      <c r="E20" s="754"/>
      <c r="F20" s="754"/>
      <c r="G20" s="754"/>
      <c r="H20" s="754"/>
      <c r="I20" s="754"/>
      <c r="J20" s="754"/>
      <c r="K20" s="754"/>
      <c r="L20" s="754"/>
      <c r="M20" s="754"/>
      <c r="N20" s="754"/>
      <c r="O20" s="754"/>
      <c r="P20" s="754"/>
      <c r="Q20" s="754"/>
    </row>
    <row r="21" spans="1:19" ht="25.5" customHeight="1" x14ac:dyDescent="0.25">
      <c r="A21" s="755" t="s">
        <v>1032</v>
      </c>
      <c r="B21" s="755"/>
      <c r="C21" s="755"/>
      <c r="D21" s="755"/>
      <c r="E21" s="755"/>
      <c r="F21" s="755"/>
      <c r="G21" s="755"/>
      <c r="H21" s="755"/>
      <c r="I21" s="755"/>
      <c r="J21" s="755"/>
      <c r="K21" s="755"/>
      <c r="L21" s="755"/>
      <c r="M21" s="755"/>
      <c r="N21" s="755"/>
      <c r="O21" s="755"/>
      <c r="P21" s="755"/>
      <c r="Q21" s="755"/>
    </row>
    <row r="22" spans="1:19" ht="15.75" x14ac:dyDescent="0.25">
      <c r="A22" s="754" t="s">
        <v>1033</v>
      </c>
      <c r="B22" s="754"/>
      <c r="C22" s="754"/>
      <c r="D22" s="754"/>
      <c r="E22" s="754"/>
      <c r="F22" s="754"/>
      <c r="G22" s="754"/>
      <c r="H22" s="754"/>
      <c r="I22" s="754"/>
      <c r="J22" s="754"/>
      <c r="K22" s="754"/>
      <c r="L22" s="754"/>
      <c r="M22" s="754"/>
      <c r="N22" s="754"/>
      <c r="O22" s="754"/>
      <c r="P22" s="754"/>
      <c r="Q22" s="754"/>
    </row>
    <row r="23" spans="1:19" s="2" customFormat="1" x14ac:dyDescent="0.25">
      <c r="A23" s="754" t="s">
        <v>1034</v>
      </c>
      <c r="B23" s="754"/>
      <c r="C23" s="754"/>
      <c r="D23" s="754"/>
      <c r="E23" s="754"/>
      <c r="F23" s="754"/>
      <c r="G23" s="754"/>
      <c r="H23" s="754"/>
      <c r="I23" s="754"/>
      <c r="J23" s="754"/>
      <c r="K23" s="754"/>
      <c r="L23" s="754"/>
      <c r="M23" s="754"/>
      <c r="N23" s="754"/>
      <c r="O23" s="754"/>
      <c r="P23" s="754"/>
      <c r="Q23" s="754"/>
      <c r="R23"/>
      <c r="S23"/>
    </row>
    <row r="24" spans="1:19" x14ac:dyDescent="0.25">
      <c r="A24" s="182" t="s">
        <v>849</v>
      </c>
      <c r="B24" s="71"/>
      <c r="C24" s="72" t="s">
        <v>27</v>
      </c>
      <c r="D24" s="72" t="s">
        <v>28</v>
      </c>
      <c r="E24" s="72" t="s">
        <v>29</v>
      </c>
      <c r="F24" s="72" t="s">
        <v>13</v>
      </c>
      <c r="G24" s="72" t="s">
        <v>14</v>
      </c>
      <c r="H24" s="72" t="s">
        <v>15</v>
      </c>
      <c r="I24" s="72" t="s">
        <v>16</v>
      </c>
      <c r="J24" s="72" t="s">
        <v>17</v>
      </c>
      <c r="K24" s="72" t="s">
        <v>18</v>
      </c>
      <c r="L24" s="72" t="s">
        <v>19</v>
      </c>
      <c r="M24" s="72" t="s">
        <v>20</v>
      </c>
      <c r="N24" s="72" t="s">
        <v>530</v>
      </c>
      <c r="O24" s="72" t="s">
        <v>936</v>
      </c>
      <c r="P24" s="391" t="s">
        <v>1043</v>
      </c>
      <c r="Q24" s="72" t="s">
        <v>910</v>
      </c>
    </row>
    <row r="25" spans="1:19" x14ac:dyDescent="0.25">
      <c r="A25" s="30" t="s">
        <v>850</v>
      </c>
      <c r="B25" s="30"/>
      <c r="C25" s="60">
        <v>8.8770000000000007</v>
      </c>
      <c r="D25" s="183">
        <v>10.113</v>
      </c>
      <c r="E25" s="183">
        <v>15.066000000000001</v>
      </c>
      <c r="F25" s="60">
        <v>14.226000000000001</v>
      </c>
      <c r="G25" s="60">
        <v>14.957000000000001</v>
      </c>
      <c r="H25" s="60">
        <v>16.347000000000001</v>
      </c>
      <c r="I25" s="60">
        <v>14.93</v>
      </c>
      <c r="J25" s="60">
        <v>23.306999999999999</v>
      </c>
      <c r="K25" s="60">
        <v>7.0339999999999998</v>
      </c>
      <c r="L25" s="60">
        <v>13.202</v>
      </c>
      <c r="M25" s="179">
        <v>19</v>
      </c>
      <c r="N25" s="179">
        <v>23</v>
      </c>
      <c r="O25" s="60">
        <v>18.3</v>
      </c>
      <c r="P25" s="60">
        <v>31</v>
      </c>
      <c r="Q25" s="11"/>
    </row>
    <row r="26" spans="1:19" x14ac:dyDescent="0.25">
      <c r="A26" s="30" t="s">
        <v>909</v>
      </c>
      <c r="B26" s="30"/>
      <c r="C26" s="30">
        <v>5</v>
      </c>
      <c r="D26" s="30">
        <v>5</v>
      </c>
      <c r="E26" s="30">
        <v>5</v>
      </c>
      <c r="F26" s="30">
        <v>5</v>
      </c>
      <c r="G26" s="30">
        <v>10</v>
      </c>
      <c r="H26" s="30">
        <v>10</v>
      </c>
      <c r="I26" s="30">
        <v>10</v>
      </c>
      <c r="J26" s="30">
        <v>10</v>
      </c>
      <c r="K26" s="30">
        <v>0</v>
      </c>
      <c r="L26" s="30">
        <v>5</v>
      </c>
      <c r="M26" s="42">
        <v>10</v>
      </c>
      <c r="N26" s="42">
        <v>5.2</v>
      </c>
      <c r="O26" s="30">
        <v>21.5</v>
      </c>
      <c r="P26" s="30">
        <v>29</v>
      </c>
      <c r="Q26" s="11"/>
    </row>
    <row r="27" spans="1:19" x14ac:dyDescent="0.25">
      <c r="A27" s="30" t="s">
        <v>851</v>
      </c>
      <c r="B27" s="30"/>
      <c r="C27" s="30"/>
      <c r="D27" s="30"/>
      <c r="E27" s="30"/>
      <c r="F27" s="30">
        <v>15.2</v>
      </c>
      <c r="G27" s="30">
        <v>15.7</v>
      </c>
      <c r="H27" s="30">
        <v>16.100000000000001</v>
      </c>
      <c r="I27" s="30">
        <v>15</v>
      </c>
      <c r="J27" s="30">
        <v>14.6</v>
      </c>
      <c r="K27" s="30">
        <v>15.4</v>
      </c>
      <c r="L27" s="60">
        <v>0.38200000000000001</v>
      </c>
      <c r="M27" s="60">
        <v>0.45400000000000001</v>
      </c>
      <c r="N27" s="60">
        <v>0.48199999999999998</v>
      </c>
      <c r="O27" s="60">
        <v>0.5</v>
      </c>
      <c r="P27" s="60">
        <v>0.5</v>
      </c>
      <c r="Q27" s="11"/>
    </row>
    <row r="28" spans="1:19" x14ac:dyDescent="0.25">
      <c r="A28" s="11" t="s">
        <v>852</v>
      </c>
      <c r="B28" s="11"/>
      <c r="C28" s="11">
        <v>25.7</v>
      </c>
      <c r="D28" s="11">
        <v>26.7</v>
      </c>
      <c r="E28" s="11">
        <v>26.8</v>
      </c>
      <c r="F28" s="11">
        <v>17.399999999999999</v>
      </c>
      <c r="G28" s="93">
        <v>19</v>
      </c>
      <c r="H28" s="93">
        <v>20</v>
      </c>
      <c r="I28" s="93">
        <v>18.5</v>
      </c>
      <c r="J28" s="93">
        <v>15.7</v>
      </c>
      <c r="K28" s="11">
        <v>17.100000000000001</v>
      </c>
      <c r="L28" s="11">
        <v>17</v>
      </c>
      <c r="M28" s="32">
        <v>13.250999999999999</v>
      </c>
      <c r="N28" s="32">
        <v>17.582000000000001</v>
      </c>
      <c r="O28" s="11">
        <v>13.1</v>
      </c>
      <c r="P28" s="11">
        <v>13.1</v>
      </c>
      <c r="Q28" s="11"/>
    </row>
    <row r="29" spans="1:19" x14ac:dyDescent="0.25">
      <c r="A29" s="35" t="s">
        <v>1035</v>
      </c>
      <c r="B29" s="27"/>
      <c r="C29" s="27"/>
      <c r="D29" s="27"/>
      <c r="E29" s="27"/>
      <c r="F29" s="27"/>
      <c r="G29" s="61"/>
      <c r="H29" s="62"/>
      <c r="I29" s="6"/>
      <c r="J29" s="61"/>
      <c r="K29" s="6"/>
      <c r="L29" s="6"/>
      <c r="M29" s="6"/>
    </row>
    <row r="30" spans="1:19" x14ac:dyDescent="0.25">
      <c r="A30" s="35" t="s">
        <v>908</v>
      </c>
      <c r="B30" s="27"/>
      <c r="C30" s="27"/>
      <c r="D30" s="27"/>
      <c r="E30" s="27"/>
      <c r="F30" s="27"/>
      <c r="G30" s="27"/>
      <c r="H30" s="27"/>
      <c r="I30" s="27"/>
      <c r="J30" s="27"/>
      <c r="K30" s="27"/>
      <c r="L30" s="27"/>
      <c r="M30" s="27"/>
    </row>
    <row r="31" spans="1:19" x14ac:dyDescent="0.25">
      <c r="A31" s="37" t="s">
        <v>1036</v>
      </c>
      <c r="B31" s="36"/>
      <c r="C31" s="36"/>
      <c r="D31" s="36"/>
      <c r="E31" s="36"/>
      <c r="F31" s="36"/>
      <c r="G31" s="36"/>
      <c r="H31" s="36"/>
      <c r="I31" s="36"/>
      <c r="J31" s="36"/>
      <c r="K31" s="36"/>
      <c r="L31" s="36"/>
      <c r="M31" s="27"/>
    </row>
    <row r="32" spans="1:19" x14ac:dyDescent="0.25">
      <c r="A32" s="28" t="s">
        <v>391</v>
      </c>
      <c r="B32" s="36"/>
      <c r="C32" s="36"/>
      <c r="D32" s="36"/>
      <c r="E32" s="36"/>
      <c r="F32" s="36"/>
      <c r="G32" s="36"/>
      <c r="H32" s="36"/>
      <c r="I32" s="36"/>
      <c r="J32" s="36"/>
      <c r="K32" s="36"/>
      <c r="L32" s="36"/>
      <c r="M32" s="27"/>
    </row>
    <row r="33" spans="1:17" s="196" customFormat="1" ht="6.75" customHeight="1" x14ac:dyDescent="0.25">
      <c r="A33" s="195"/>
    </row>
    <row r="34" spans="1:17" x14ac:dyDescent="0.25">
      <c r="A34" s="28"/>
    </row>
    <row r="35" spans="1:17" ht="21" x14ac:dyDescent="0.35">
      <c r="A35" s="750" t="s">
        <v>393</v>
      </c>
      <c r="B35" s="750"/>
      <c r="C35" s="750"/>
      <c r="D35" s="750"/>
      <c r="E35" s="750"/>
      <c r="F35" s="750"/>
      <c r="G35" s="750"/>
      <c r="H35" s="750"/>
      <c r="I35" s="750"/>
      <c r="J35" s="750"/>
      <c r="K35" s="750"/>
      <c r="L35" s="750"/>
      <c r="M35" s="750"/>
      <c r="N35" s="750"/>
      <c r="O35" s="750"/>
      <c r="P35" s="750"/>
      <c r="Q35" s="750"/>
    </row>
    <row r="36" spans="1:17" ht="66.75" customHeight="1" x14ac:dyDescent="0.25">
      <c r="A36" s="752" t="s">
        <v>392</v>
      </c>
      <c r="B36" s="752"/>
      <c r="C36" s="752"/>
      <c r="D36" s="752"/>
      <c r="E36" s="752"/>
      <c r="F36" s="752"/>
      <c r="G36" s="752"/>
      <c r="H36" s="752"/>
      <c r="I36" s="752"/>
      <c r="J36" s="752"/>
      <c r="K36" s="752"/>
      <c r="L36" s="752"/>
      <c r="M36" s="752"/>
      <c r="N36" s="752"/>
      <c r="O36" s="752"/>
      <c r="P36" s="752"/>
      <c r="Q36" s="752"/>
    </row>
    <row r="37" spans="1:17" x14ac:dyDescent="0.25">
      <c r="A37" s="19"/>
      <c r="B37" s="19"/>
      <c r="C37" s="19" t="s">
        <v>27</v>
      </c>
      <c r="D37" s="19" t="s">
        <v>28</v>
      </c>
      <c r="E37" s="19" t="s">
        <v>29</v>
      </c>
      <c r="F37" s="19" t="s">
        <v>13</v>
      </c>
      <c r="G37" s="19" t="s">
        <v>14</v>
      </c>
      <c r="H37" s="19" t="s">
        <v>15</v>
      </c>
      <c r="I37" s="19" t="s">
        <v>16</v>
      </c>
      <c r="J37" s="19" t="s">
        <v>17</v>
      </c>
      <c r="K37" s="19" t="s">
        <v>18</v>
      </c>
      <c r="L37" s="19" t="s">
        <v>19</v>
      </c>
      <c r="M37" s="19" t="s">
        <v>20</v>
      </c>
      <c r="N37" s="19" t="s">
        <v>530</v>
      </c>
      <c r="O37" s="19" t="s">
        <v>936</v>
      </c>
      <c r="P37" s="540" t="s">
        <v>1043</v>
      </c>
      <c r="Q37" s="19" t="s">
        <v>910</v>
      </c>
    </row>
    <row r="38" spans="1:17" x14ac:dyDescent="0.25">
      <c r="A38" s="11" t="s">
        <v>395</v>
      </c>
      <c r="B38" s="11"/>
      <c r="C38" s="11">
        <v>45.7</v>
      </c>
      <c r="D38" s="11">
        <v>46.1</v>
      </c>
      <c r="E38" s="11">
        <v>46.1</v>
      </c>
      <c r="F38" s="11">
        <v>50.7</v>
      </c>
      <c r="G38" s="11">
        <v>52.6</v>
      </c>
      <c r="H38" s="11">
        <v>57.1</v>
      </c>
      <c r="I38" s="11">
        <v>61.8</v>
      </c>
      <c r="J38" s="11">
        <v>62.3</v>
      </c>
      <c r="K38" s="11">
        <v>69.099999999999994</v>
      </c>
      <c r="L38" s="11">
        <v>72.400000000000006</v>
      </c>
      <c r="M38" s="11">
        <v>79.8</v>
      </c>
      <c r="N38" s="38">
        <v>92.236000000000004</v>
      </c>
      <c r="O38" s="30">
        <v>86.5</v>
      </c>
      <c r="P38" s="30">
        <v>91.5</v>
      </c>
      <c r="Q38" s="11"/>
    </row>
    <row r="39" spans="1:17" x14ac:dyDescent="0.25">
      <c r="A39" s="11" t="s">
        <v>396</v>
      </c>
      <c r="B39" s="11"/>
      <c r="C39" s="11">
        <v>51.3</v>
      </c>
      <c r="D39" s="11">
        <v>46.8</v>
      </c>
      <c r="E39" s="11">
        <v>46.7</v>
      </c>
      <c r="F39" s="11">
        <v>46</v>
      </c>
      <c r="G39" s="11">
        <v>49.3</v>
      </c>
      <c r="H39" s="11">
        <v>54.7</v>
      </c>
      <c r="I39" s="11">
        <v>56</v>
      </c>
      <c r="J39" s="11">
        <v>59.7</v>
      </c>
      <c r="K39" s="11">
        <v>69.599999999999994</v>
      </c>
      <c r="L39" s="11">
        <v>65.5</v>
      </c>
      <c r="M39" s="11">
        <v>76.400000000000006</v>
      </c>
      <c r="N39" s="38">
        <v>85</v>
      </c>
      <c r="O39" s="30">
        <v>88.5</v>
      </c>
      <c r="P39" s="30">
        <v>85.9</v>
      </c>
      <c r="Q39" s="11"/>
    </row>
    <row r="40" spans="1:17" x14ac:dyDescent="0.25">
      <c r="A40" s="11" t="s">
        <v>397</v>
      </c>
      <c r="B40" s="11"/>
      <c r="C40" s="11">
        <v>10.9</v>
      </c>
      <c r="D40" s="11">
        <v>10.1</v>
      </c>
      <c r="E40" s="11">
        <v>11.9</v>
      </c>
      <c r="F40" s="11">
        <v>12</v>
      </c>
      <c r="G40" s="11">
        <v>13.4</v>
      </c>
      <c r="H40" s="11">
        <v>16.3</v>
      </c>
      <c r="I40" s="11">
        <v>15.7</v>
      </c>
      <c r="J40" s="11">
        <v>16.7</v>
      </c>
      <c r="K40" s="11">
        <v>20</v>
      </c>
      <c r="L40" s="11">
        <v>17.2</v>
      </c>
      <c r="M40" s="11">
        <v>22.7</v>
      </c>
      <c r="N40" s="38">
        <v>25.472000000000001</v>
      </c>
      <c r="O40" s="30">
        <v>26.8</v>
      </c>
      <c r="P40" s="30">
        <v>22.9</v>
      </c>
      <c r="Q40" s="11"/>
    </row>
    <row r="41" spans="1:17" x14ac:dyDescent="0.25">
      <c r="A41" s="28" t="s">
        <v>394</v>
      </c>
    </row>
    <row r="42" spans="1:17" s="196" customFormat="1" ht="6.75" customHeight="1" x14ac:dyDescent="0.25">
      <c r="A42" s="195"/>
    </row>
    <row r="44" spans="1:17" ht="21" x14ac:dyDescent="0.35">
      <c r="A44" s="197" t="s">
        <v>544</v>
      </c>
      <c r="B44" s="39"/>
      <c r="C44" s="40"/>
      <c r="D44" s="40"/>
      <c r="E44" s="40"/>
      <c r="F44" s="40"/>
      <c r="G44" s="40"/>
      <c r="H44" s="40"/>
      <c r="I44" s="40"/>
      <c r="J44" s="40"/>
      <c r="K44" s="40"/>
      <c r="L44" s="40"/>
      <c r="M44" s="40"/>
      <c r="N44" s="41"/>
    </row>
    <row r="45" spans="1:17" ht="54.75" customHeight="1" x14ac:dyDescent="0.25">
      <c r="A45" s="740" t="s">
        <v>1037</v>
      </c>
      <c r="B45" s="741"/>
      <c r="C45" s="741"/>
      <c r="D45" s="741"/>
      <c r="E45" s="741"/>
      <c r="F45" s="741"/>
      <c r="G45" s="741"/>
      <c r="H45" s="741"/>
      <c r="I45" s="741"/>
      <c r="J45" s="741"/>
      <c r="K45" s="741"/>
      <c r="L45" s="741"/>
      <c r="M45" s="741"/>
      <c r="N45" s="742"/>
    </row>
    <row r="46" spans="1:17" x14ac:dyDescent="0.25">
      <c r="A46" s="19"/>
      <c r="B46" s="743" t="s">
        <v>398</v>
      </c>
      <c r="C46" s="744"/>
      <c r="D46" s="744"/>
      <c r="E46" s="744"/>
      <c r="F46" s="745"/>
      <c r="G46" s="700" t="s">
        <v>399</v>
      </c>
      <c r="H46" s="700"/>
      <c r="I46" s="700"/>
      <c r="J46" s="700"/>
      <c r="K46" s="700"/>
      <c r="L46" s="700"/>
      <c r="M46" s="743" t="s">
        <v>400</v>
      </c>
      <c r="N46" s="745"/>
    </row>
    <row r="47" spans="1:17" x14ac:dyDescent="0.25">
      <c r="A47" s="11" t="s">
        <v>545</v>
      </c>
      <c r="B47" s="747">
        <v>1.6</v>
      </c>
      <c r="C47" s="748"/>
      <c r="D47" s="748"/>
      <c r="E47" s="748"/>
      <c r="F47" s="749"/>
      <c r="G47" s="746">
        <v>3.9</v>
      </c>
      <c r="H47" s="746"/>
      <c r="I47" s="746"/>
      <c r="J47" s="746"/>
      <c r="K47" s="746"/>
      <c r="L47" s="746"/>
      <c r="M47" s="747">
        <v>3.7</v>
      </c>
      <c r="N47" s="749"/>
    </row>
    <row r="48" spans="1:17" x14ac:dyDescent="0.25">
      <c r="A48" s="28" t="s">
        <v>401</v>
      </c>
    </row>
  </sheetData>
  <mergeCells count="18">
    <mergeCell ref="A6:Q6"/>
    <mergeCell ref="A7:Q7"/>
    <mergeCell ref="A35:Q35"/>
    <mergeCell ref="A36:Q36"/>
    <mergeCell ref="A4:N4"/>
    <mergeCell ref="A18:Q18"/>
    <mergeCell ref="A19:Q19"/>
    <mergeCell ref="A20:Q20"/>
    <mergeCell ref="A21:Q21"/>
    <mergeCell ref="A22:Q22"/>
    <mergeCell ref="A23:Q23"/>
    <mergeCell ref="A45:N45"/>
    <mergeCell ref="B46:F46"/>
    <mergeCell ref="G46:L46"/>
    <mergeCell ref="G47:L47"/>
    <mergeCell ref="B47:F47"/>
    <mergeCell ref="M46:N46"/>
    <mergeCell ref="M47:N47"/>
  </mergeCells>
  <pageMargins left="0.7" right="0.7" top="0.75" bottom="0.75" header="0.3" footer="0.3"/>
  <pageSetup paperSize="9" orientation="portrait" r:id="rId1"/>
  <drawing r:id="rId2"/>
  <extLst>
    <ext xmlns:x14="http://schemas.microsoft.com/office/spreadsheetml/2009/9/main" uri="{05C60535-1F16-4fd2-B633-F4F36F0B64E0}">
      <x14:sparklineGroups xmlns:xm="http://schemas.microsoft.com/office/excel/2006/main">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'Public Sector Funding'!C38:P38</xm:f>
              <xm:sqref>Q38</xm:sqref>
            </x14:sparkline>
            <x14:sparkline>
              <xm:f>'Public Sector Funding'!C39:P39</xm:f>
              <xm:sqref>Q39</xm:sqref>
            </x14:sparkline>
            <x14:sparkline>
              <xm:f>'Public Sector Funding'!C40:P40</xm:f>
              <xm:sqref>Q40</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'Public Sector Funding'!C25:P25</xm:f>
              <xm:sqref>Q25</xm:sqref>
            </x14:sparkline>
            <x14:sparkline>
              <xm:f>'Public Sector Funding'!C26:P26</xm:f>
              <xm:sqref>Q26</xm:sqref>
            </x14:sparkline>
            <x14:sparkline>
              <xm:f>'Public Sector Funding'!C27:P27</xm:f>
              <xm:sqref>Q27</xm:sqref>
            </x14:sparkline>
            <x14:sparkline>
              <xm:f>'Public Sector Funding'!C28:P28</xm:f>
              <xm:sqref>Q28</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'Public Sector Funding'!B9:P9</xm:f>
              <xm:sqref>Q9</xm:sqref>
            </x14:sparkline>
            <x14:sparkline>
              <xm:f>'Public Sector Funding'!B10:P10</xm:f>
              <xm:sqref>Q10</xm:sqref>
            </x14:sparkline>
            <x14:sparkline>
              <xm:f>'Public Sector Funding'!B11:P11</xm:f>
              <xm:sqref>Q11</xm:sqref>
            </x14:sparkline>
            <x14:sparkline>
              <xm:f>'Public Sector Funding'!B12:P12</xm:f>
              <xm:sqref>Q12</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V24"/>
  <sheetViews>
    <sheetView showGridLines="0" showRowColHeaders="0" zoomScale="85" zoomScaleNormal="85" workbookViewId="0">
      <selection activeCell="A13" sqref="A13"/>
    </sheetView>
  </sheetViews>
  <sheetFormatPr defaultRowHeight="15" x14ac:dyDescent="0.25"/>
  <cols>
    <col min="1" max="1" width="61.7109375" customWidth="1"/>
    <col min="2" max="2" width="46.5703125" customWidth="1"/>
    <col min="3" max="4" width="10.5703125" customWidth="1"/>
    <col min="5" max="5" width="12.28515625" customWidth="1"/>
    <col min="6" max="17" width="10.5703125" customWidth="1"/>
    <col min="18" max="18" width="11.140625" customWidth="1"/>
    <col min="19" max="19" width="12.140625" customWidth="1"/>
    <col min="20" max="20" width="11.7109375" customWidth="1"/>
    <col min="21" max="21" width="19.140625" customWidth="1"/>
    <col min="22" max="16384" width="9.140625" style="27"/>
  </cols>
  <sheetData>
    <row r="1" spans="1:22" ht="22.5" customHeight="1" x14ac:dyDescent="0.25"/>
    <row r="2" spans="1:22" ht="22.5" customHeight="1" x14ac:dyDescent="0.25"/>
    <row r="3" spans="1:22" ht="26.25" x14ac:dyDescent="0.4">
      <c r="A3" s="18" t="s">
        <v>402</v>
      </c>
      <c r="B3" s="18"/>
    </row>
    <row r="4" spans="1:22" ht="50.25" customHeight="1" x14ac:dyDescent="0.25">
      <c r="A4" s="753" t="s">
        <v>1038</v>
      </c>
      <c r="B4" s="753"/>
      <c r="C4" s="753"/>
      <c r="D4" s="753"/>
      <c r="E4" s="753"/>
      <c r="F4" s="753"/>
      <c r="G4" s="753"/>
      <c r="H4" s="753"/>
      <c r="I4" s="753"/>
      <c r="J4" s="753"/>
      <c r="K4" s="753"/>
      <c r="L4" s="753"/>
      <c r="M4" s="753"/>
      <c r="N4" s="753"/>
      <c r="O4" s="753"/>
      <c r="P4" s="753"/>
      <c r="Q4" s="753"/>
    </row>
    <row r="5" spans="1:22" x14ac:dyDescent="0.25">
      <c r="C5" s="27"/>
      <c r="D5" s="27"/>
      <c r="E5" s="27"/>
      <c r="F5" s="27"/>
      <c r="G5" s="27"/>
      <c r="H5" s="27"/>
      <c r="I5" s="27"/>
      <c r="J5" s="27"/>
      <c r="K5" s="27"/>
      <c r="L5" s="27"/>
      <c r="M5" s="27"/>
      <c r="N5" s="27"/>
      <c r="O5" s="27"/>
      <c r="P5" s="27"/>
      <c r="Q5" s="27"/>
    </row>
    <row r="6" spans="1:22" ht="21" x14ac:dyDescent="0.35">
      <c r="A6" s="750" t="s">
        <v>614</v>
      </c>
      <c r="B6" s="750"/>
      <c r="C6" s="750"/>
      <c r="D6" s="750"/>
      <c r="E6" s="750"/>
      <c r="F6" s="750"/>
      <c r="G6" s="750"/>
      <c r="H6" s="750"/>
      <c r="I6" s="750"/>
      <c r="J6" s="750"/>
      <c r="K6" s="750"/>
      <c r="L6" s="750"/>
      <c r="M6" s="750"/>
      <c r="N6" s="750"/>
      <c r="O6" s="750"/>
      <c r="P6" s="750"/>
      <c r="Q6" s="750"/>
      <c r="R6" s="750"/>
      <c r="S6" s="750"/>
    </row>
    <row r="7" spans="1:22" x14ac:dyDescent="0.25">
      <c r="A7" s="19" t="s">
        <v>615</v>
      </c>
      <c r="B7" s="19"/>
      <c r="C7" s="19" t="s">
        <v>11</v>
      </c>
      <c r="D7" s="19" t="s">
        <v>352</v>
      </c>
      <c r="E7" s="19" t="s">
        <v>12</v>
      </c>
      <c r="F7" s="19" t="s">
        <v>27</v>
      </c>
      <c r="G7" s="19" t="s">
        <v>28</v>
      </c>
      <c r="H7" s="19" t="s">
        <v>29</v>
      </c>
      <c r="I7" s="19" t="s">
        <v>13</v>
      </c>
      <c r="J7" s="19" t="s">
        <v>14</v>
      </c>
      <c r="K7" s="19" t="s">
        <v>15</v>
      </c>
      <c r="L7" s="19" t="s">
        <v>16</v>
      </c>
      <c r="M7" s="19" t="s">
        <v>17</v>
      </c>
      <c r="N7" s="19" t="s">
        <v>18</v>
      </c>
      <c r="O7" s="19" t="s">
        <v>19</v>
      </c>
      <c r="P7" s="19" t="s">
        <v>20</v>
      </c>
      <c r="Q7" s="19" t="s">
        <v>530</v>
      </c>
      <c r="R7" s="19" t="s">
        <v>936</v>
      </c>
      <c r="S7" s="19" t="s">
        <v>1043</v>
      </c>
    </row>
    <row r="8" spans="1:22" x14ac:dyDescent="0.25">
      <c r="A8" s="30" t="s">
        <v>613</v>
      </c>
      <c r="B8" s="30"/>
      <c r="C8" s="70" t="s">
        <v>127</v>
      </c>
      <c r="D8" s="70" t="s">
        <v>127</v>
      </c>
      <c r="E8" s="70" t="s">
        <v>127</v>
      </c>
      <c r="F8" s="30">
        <v>295</v>
      </c>
      <c r="G8" s="30">
        <v>315</v>
      </c>
      <c r="H8" s="30">
        <v>337.2</v>
      </c>
      <c r="I8" s="30">
        <v>357.2</v>
      </c>
      <c r="J8" s="30">
        <v>388.5</v>
      </c>
      <c r="K8" s="30">
        <v>423.1</v>
      </c>
      <c r="L8" s="30">
        <v>406.1</v>
      </c>
      <c r="M8" s="30">
        <v>412.9</v>
      </c>
      <c r="N8" s="30">
        <v>435.9</v>
      </c>
      <c r="O8" s="30">
        <v>456.9</v>
      </c>
      <c r="P8" s="30">
        <v>460.2</v>
      </c>
      <c r="Q8" s="74">
        <v>494.108</v>
      </c>
      <c r="R8" s="30">
        <v>522.1</v>
      </c>
      <c r="S8" s="30">
        <v>591.70000000000005</v>
      </c>
    </row>
    <row r="9" spans="1:22" x14ac:dyDescent="0.25">
      <c r="A9" s="30" t="s">
        <v>396</v>
      </c>
      <c r="B9" s="30"/>
      <c r="C9" s="70" t="s">
        <v>127</v>
      </c>
      <c r="D9" s="70" t="s">
        <v>127</v>
      </c>
      <c r="E9" s="70" t="s">
        <v>127</v>
      </c>
      <c r="F9" s="30">
        <v>281</v>
      </c>
      <c r="G9" s="30">
        <v>293</v>
      </c>
      <c r="H9" s="30">
        <v>305.3</v>
      </c>
      <c r="I9" s="30">
        <v>312.8</v>
      </c>
      <c r="J9" s="30">
        <v>351.4</v>
      </c>
      <c r="K9" s="30">
        <v>396.9</v>
      </c>
      <c r="L9" s="30">
        <v>406.1</v>
      </c>
      <c r="M9" s="30">
        <v>429.5</v>
      </c>
      <c r="N9" s="30">
        <v>450</v>
      </c>
      <c r="O9" s="30">
        <v>441</v>
      </c>
      <c r="P9" s="74">
        <v>467.93700000000001</v>
      </c>
      <c r="Q9" s="74">
        <v>499.90199999999999</v>
      </c>
      <c r="R9" s="30">
        <v>540.6</v>
      </c>
      <c r="S9" s="30">
        <v>567.4</v>
      </c>
    </row>
    <row r="10" spans="1:22" x14ac:dyDescent="0.25">
      <c r="A10" s="756"/>
      <c r="B10" s="30" t="s">
        <v>611</v>
      </c>
      <c r="C10" s="70" t="s">
        <v>127</v>
      </c>
      <c r="D10" s="70" t="s">
        <v>127</v>
      </c>
      <c r="E10" s="70" t="s">
        <v>127</v>
      </c>
      <c r="F10" s="30">
        <v>91.5</v>
      </c>
      <c r="G10" s="30">
        <v>134.5</v>
      </c>
      <c r="H10" s="30">
        <v>140.69999999999999</v>
      </c>
      <c r="I10" s="30">
        <v>143.69999999999999</v>
      </c>
      <c r="J10" s="30">
        <v>156.69999999999999</v>
      </c>
      <c r="K10" s="30">
        <v>166.9</v>
      </c>
      <c r="L10" s="30">
        <v>209.3</v>
      </c>
      <c r="M10" s="30">
        <v>223.5</v>
      </c>
      <c r="N10" s="30">
        <v>230.9</v>
      </c>
      <c r="O10" s="30">
        <v>228.3</v>
      </c>
      <c r="P10" s="30">
        <v>242.5</v>
      </c>
      <c r="Q10" s="74">
        <v>258.69400000000002</v>
      </c>
      <c r="R10" s="434">
        <v>275.60000000000002</v>
      </c>
      <c r="S10" s="434">
        <v>255.6</v>
      </c>
    </row>
    <row r="11" spans="1:22" x14ac:dyDescent="0.25">
      <c r="A11" s="756"/>
      <c r="B11" s="30" t="s">
        <v>612</v>
      </c>
      <c r="C11" s="70" t="s">
        <v>127</v>
      </c>
      <c r="D11" s="70" t="s">
        <v>127</v>
      </c>
      <c r="E11" s="70" t="s">
        <v>127</v>
      </c>
      <c r="F11" s="30">
        <v>31.9</v>
      </c>
      <c r="G11" s="30">
        <v>38.5</v>
      </c>
      <c r="H11" s="30">
        <v>42.8</v>
      </c>
      <c r="I11" s="30">
        <v>24.1</v>
      </c>
      <c r="J11" s="30">
        <v>50</v>
      </c>
      <c r="K11" s="30">
        <v>59.9</v>
      </c>
      <c r="L11" s="30">
        <v>68.099999999999994</v>
      </c>
      <c r="M11" s="30">
        <v>61.5</v>
      </c>
      <c r="N11" s="30">
        <v>67.7</v>
      </c>
      <c r="O11" s="30">
        <v>51.8</v>
      </c>
      <c r="P11" s="30">
        <v>62.6</v>
      </c>
      <c r="Q11" s="74">
        <v>71.914000000000001</v>
      </c>
      <c r="R11" s="434">
        <v>75.2</v>
      </c>
      <c r="S11" s="434">
        <v>139.30000000000001</v>
      </c>
    </row>
    <row r="12" spans="1:22" x14ac:dyDescent="0.25">
      <c r="A12" s="28" t="s">
        <v>403</v>
      </c>
    </row>
    <row r="13" spans="1:22" ht="12.75" customHeight="1" x14ac:dyDescent="0.25">
      <c r="A13" s="195"/>
      <c r="B13" s="196"/>
      <c r="C13" s="196"/>
      <c r="D13" s="196"/>
      <c r="E13" s="196"/>
      <c r="F13" s="196"/>
      <c r="G13" s="196"/>
      <c r="H13" s="196"/>
      <c r="I13" s="196"/>
      <c r="J13" s="196"/>
      <c r="K13" s="196"/>
      <c r="L13" s="196"/>
      <c r="M13" s="196"/>
      <c r="N13" s="196"/>
      <c r="O13" s="196"/>
      <c r="P13" s="196"/>
      <c r="Q13" s="196"/>
      <c r="R13" s="196"/>
      <c r="S13" s="196"/>
      <c r="T13" s="196"/>
      <c r="U13" s="196"/>
      <c r="V13" s="196"/>
    </row>
    <row r="14" spans="1:22" x14ac:dyDescent="0.25">
      <c r="A14" s="28"/>
    </row>
    <row r="15" spans="1:22" ht="21" x14ac:dyDescent="0.35">
      <c r="A15" s="750" t="s">
        <v>854</v>
      </c>
      <c r="B15" s="750"/>
      <c r="C15" s="750"/>
      <c r="D15" s="750"/>
      <c r="E15" s="750"/>
      <c r="F15" s="750"/>
      <c r="G15" s="750"/>
      <c r="H15" s="750"/>
      <c r="I15" s="750"/>
      <c r="J15" s="750"/>
      <c r="K15" s="750"/>
      <c r="L15" s="750"/>
      <c r="M15" s="750"/>
      <c r="N15" s="750"/>
      <c r="O15" s="750"/>
      <c r="P15" s="750"/>
      <c r="Q15" s="750"/>
      <c r="R15" s="750"/>
      <c r="S15" s="750"/>
      <c r="T15" s="750"/>
      <c r="U15" s="750"/>
    </row>
    <row r="16" spans="1:22" ht="45" x14ac:dyDescent="0.25">
      <c r="A16" s="19" t="s">
        <v>616</v>
      </c>
      <c r="B16" s="21"/>
      <c r="C16" s="19">
        <v>2000</v>
      </c>
      <c r="D16" s="19">
        <v>2001</v>
      </c>
      <c r="E16" s="19">
        <v>2002</v>
      </c>
      <c r="F16" s="19">
        <v>2003</v>
      </c>
      <c r="G16" s="19">
        <v>2004</v>
      </c>
      <c r="H16" s="19">
        <v>2005</v>
      </c>
      <c r="I16" s="19">
        <v>2006</v>
      </c>
      <c r="J16" s="19">
        <v>2007</v>
      </c>
      <c r="K16" s="19">
        <v>2008</v>
      </c>
      <c r="L16" s="19">
        <v>2009</v>
      </c>
      <c r="M16" s="19">
        <v>2010</v>
      </c>
      <c r="N16" s="19">
        <v>2011</v>
      </c>
      <c r="O16" s="19">
        <v>2012</v>
      </c>
      <c r="P16" s="19">
        <v>2013</v>
      </c>
      <c r="Q16" s="19">
        <v>2014</v>
      </c>
      <c r="R16" s="19">
        <v>2015</v>
      </c>
      <c r="S16" s="23" t="s">
        <v>406</v>
      </c>
      <c r="T16" s="23" t="s">
        <v>407</v>
      </c>
      <c r="U16" s="23" t="s">
        <v>408</v>
      </c>
    </row>
    <row r="17" spans="1:21" x14ac:dyDescent="0.25">
      <c r="A17" s="11" t="s">
        <v>617</v>
      </c>
      <c r="B17" s="11"/>
      <c r="C17" s="14">
        <v>514771</v>
      </c>
      <c r="D17" s="14">
        <v>604919</v>
      </c>
      <c r="E17" s="14">
        <v>520000</v>
      </c>
      <c r="F17">
        <v>530394</v>
      </c>
      <c r="G17" s="14">
        <v>615380</v>
      </c>
      <c r="H17" s="14">
        <v>561215</v>
      </c>
      <c r="I17" s="517">
        <v>394000</v>
      </c>
      <c r="J17" s="517">
        <v>363450</v>
      </c>
      <c r="K17" s="517">
        <v>482371</v>
      </c>
      <c r="L17" s="517">
        <v>487756</v>
      </c>
      <c r="M17" s="517">
        <v>423940</v>
      </c>
      <c r="N17" s="517">
        <v>569700</v>
      </c>
      <c r="O17" s="14">
        <v>781000</v>
      </c>
      <c r="P17" s="11" t="s">
        <v>31</v>
      </c>
      <c r="Q17" s="11" t="s">
        <v>31</v>
      </c>
      <c r="R17" s="11" t="s">
        <v>31</v>
      </c>
      <c r="S17" s="11"/>
      <c r="T17" s="11"/>
      <c r="U17" s="11"/>
    </row>
    <row r="18" spans="1:21" x14ac:dyDescent="0.25">
      <c r="A18" s="19" t="s">
        <v>406</v>
      </c>
      <c r="B18" s="21"/>
      <c r="C18" s="77"/>
      <c r="D18" s="77"/>
      <c r="E18" s="77"/>
      <c r="F18" s="77"/>
      <c r="G18" s="77"/>
      <c r="H18" s="77"/>
      <c r="I18" s="77"/>
      <c r="J18" s="77"/>
      <c r="K18" s="77"/>
      <c r="L18" s="77"/>
      <c r="M18" s="77"/>
      <c r="N18" s="77"/>
      <c r="O18" s="77"/>
      <c r="P18" s="21"/>
      <c r="Q18" s="21"/>
      <c r="R18" s="21"/>
      <c r="S18" s="21"/>
      <c r="T18" s="21"/>
      <c r="U18" s="21"/>
    </row>
    <row r="19" spans="1:21" x14ac:dyDescent="0.25">
      <c r="A19" s="11" t="s">
        <v>409</v>
      </c>
      <c r="B19" s="11"/>
      <c r="C19" s="11" t="s">
        <v>127</v>
      </c>
      <c r="D19" s="11" t="s">
        <v>127</v>
      </c>
      <c r="E19" s="11" t="s">
        <v>127</v>
      </c>
      <c r="F19" s="11" t="s">
        <v>127</v>
      </c>
      <c r="G19" s="11" t="s">
        <v>127</v>
      </c>
      <c r="H19" s="11" t="s">
        <v>127</v>
      </c>
      <c r="I19" s="11" t="s">
        <v>127</v>
      </c>
      <c r="J19" s="11" t="s">
        <v>127</v>
      </c>
      <c r="K19" s="11" t="s">
        <v>127</v>
      </c>
      <c r="L19" s="11" t="s">
        <v>127</v>
      </c>
      <c r="M19" s="11" t="s">
        <v>127</v>
      </c>
      <c r="N19" s="11" t="s">
        <v>127</v>
      </c>
      <c r="O19" s="11" t="s">
        <v>127</v>
      </c>
      <c r="P19" s="11" t="s">
        <v>127</v>
      </c>
      <c r="Q19" s="11" t="s">
        <v>127</v>
      </c>
      <c r="R19" s="11" t="s">
        <v>127</v>
      </c>
      <c r="S19" s="29">
        <v>6067596</v>
      </c>
      <c r="T19" s="14">
        <v>1947</v>
      </c>
      <c r="U19" s="53">
        <v>22382230</v>
      </c>
    </row>
    <row r="20" spans="1:21" x14ac:dyDescent="0.25">
      <c r="A20" s="11" t="s">
        <v>355</v>
      </c>
      <c r="B20" s="11"/>
      <c r="C20" s="11" t="s">
        <v>127</v>
      </c>
      <c r="D20" s="11" t="s">
        <v>127</v>
      </c>
      <c r="E20" s="11" t="s">
        <v>127</v>
      </c>
      <c r="F20" s="11" t="s">
        <v>127</v>
      </c>
      <c r="G20" s="11" t="s">
        <v>127</v>
      </c>
      <c r="H20" s="11" t="s">
        <v>127</v>
      </c>
      <c r="I20" s="11" t="s">
        <v>127</v>
      </c>
      <c r="J20" s="11" t="s">
        <v>127</v>
      </c>
      <c r="K20" s="11" t="s">
        <v>127</v>
      </c>
      <c r="L20" s="11" t="s">
        <v>127</v>
      </c>
      <c r="M20" s="11" t="s">
        <v>127</v>
      </c>
      <c r="N20" s="11" t="s">
        <v>127</v>
      </c>
      <c r="O20" s="11" t="s">
        <v>127</v>
      </c>
      <c r="P20" s="11" t="s">
        <v>127</v>
      </c>
      <c r="Q20" s="11" t="s">
        <v>127</v>
      </c>
      <c r="R20" s="11" t="s">
        <v>127</v>
      </c>
      <c r="S20" s="29">
        <v>1251550</v>
      </c>
      <c r="T20" s="14">
        <v>24</v>
      </c>
      <c r="U20" s="14" t="s">
        <v>127</v>
      </c>
    </row>
    <row r="21" spans="1:21" s="73" customFormat="1" x14ac:dyDescent="0.25">
      <c r="A21" s="12" t="s">
        <v>337</v>
      </c>
      <c r="B21" s="12"/>
      <c r="C21" s="12" t="s">
        <v>127</v>
      </c>
      <c r="D21" s="12" t="s">
        <v>127</v>
      </c>
      <c r="E21" s="12" t="s">
        <v>127</v>
      </c>
      <c r="F21" s="12" t="s">
        <v>127</v>
      </c>
      <c r="G21" s="12" t="s">
        <v>127</v>
      </c>
      <c r="H21" s="12" t="s">
        <v>127</v>
      </c>
      <c r="I21" s="12" t="s">
        <v>127</v>
      </c>
      <c r="J21" s="12" t="s">
        <v>127</v>
      </c>
      <c r="K21" s="12" t="s">
        <v>127</v>
      </c>
      <c r="L21" s="12" t="s">
        <v>127</v>
      </c>
      <c r="M21" s="12" t="s">
        <v>127</v>
      </c>
      <c r="N21" s="12" t="s">
        <v>127</v>
      </c>
      <c r="O21" s="12" t="s">
        <v>127</v>
      </c>
      <c r="P21" s="12" t="s">
        <v>127</v>
      </c>
      <c r="Q21" s="12" t="s">
        <v>127</v>
      </c>
      <c r="R21" s="12" t="s">
        <v>127</v>
      </c>
      <c r="S21" s="29">
        <v>7319146</v>
      </c>
      <c r="T21" s="13">
        <v>1971</v>
      </c>
      <c r="U21" s="13" t="s">
        <v>127</v>
      </c>
    </row>
    <row r="22" spans="1:21" x14ac:dyDescent="0.25">
      <c r="A22" s="28" t="s">
        <v>404</v>
      </c>
    </row>
    <row r="23" spans="1:21" x14ac:dyDescent="0.25">
      <c r="A23" s="28" t="s">
        <v>405</v>
      </c>
      <c r="B23" s="57"/>
    </row>
    <row r="24" spans="1:21" x14ac:dyDescent="0.25">
      <c r="A24" s="28" t="s">
        <v>1051</v>
      </c>
    </row>
  </sheetData>
  <mergeCells count="4">
    <mergeCell ref="A4:Q4"/>
    <mergeCell ref="A10:A11"/>
    <mergeCell ref="A15:U15"/>
    <mergeCell ref="A6:S6"/>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P37"/>
  <sheetViews>
    <sheetView showGridLines="0" showRowColHeaders="0" topLeftCell="A7" zoomScaleNormal="100" workbookViewId="0">
      <selection activeCell="A52" sqref="A52"/>
    </sheetView>
  </sheetViews>
  <sheetFormatPr defaultRowHeight="15" x14ac:dyDescent="0.25"/>
  <cols>
    <col min="1" max="1" width="170.5703125" style="99" customWidth="1"/>
    <col min="2" max="16" width="9.140625" style="10"/>
  </cols>
  <sheetData>
    <row r="1" spans="1:14" ht="22.5" customHeight="1" x14ac:dyDescent="0.25"/>
    <row r="2" spans="1:14" ht="22.5" customHeight="1" x14ac:dyDescent="0.25"/>
    <row r="3" spans="1:14" ht="26.25" x14ac:dyDescent="0.4">
      <c r="A3" s="393" t="s">
        <v>410</v>
      </c>
      <c r="B3" s="395"/>
      <c r="C3" s="395"/>
      <c r="D3" s="395"/>
      <c r="E3" s="395"/>
      <c r="F3" s="395"/>
      <c r="G3" s="395"/>
      <c r="H3" s="395"/>
      <c r="I3" s="395"/>
      <c r="J3" s="395"/>
      <c r="K3" s="395"/>
      <c r="L3" s="395"/>
      <c r="M3" s="395"/>
      <c r="N3" s="395"/>
    </row>
    <row r="4" spans="1:14" ht="32.25" customHeight="1" x14ac:dyDescent="0.25">
      <c r="A4" s="66" t="s">
        <v>884</v>
      </c>
      <c r="B4" s="396"/>
      <c r="C4" s="396"/>
      <c r="D4" s="396"/>
      <c r="E4" s="396"/>
      <c r="F4" s="396"/>
      <c r="G4" s="396"/>
      <c r="H4" s="396"/>
      <c r="I4" s="396"/>
      <c r="J4" s="396"/>
      <c r="K4" s="396"/>
      <c r="L4" s="396"/>
      <c r="M4" s="396"/>
      <c r="N4" s="396"/>
    </row>
    <row r="6" spans="1:14" x14ac:dyDescent="0.25">
      <c r="A6" s="23" t="s">
        <v>1049</v>
      </c>
      <c r="B6" s="397"/>
      <c r="C6" s="397"/>
      <c r="D6" s="397"/>
      <c r="E6" s="397"/>
      <c r="F6" s="397"/>
      <c r="G6" s="397"/>
      <c r="H6" s="397"/>
      <c r="I6" s="397"/>
      <c r="J6" s="397"/>
      <c r="K6" s="397"/>
      <c r="L6" s="397"/>
      <c r="M6" s="397"/>
      <c r="N6" s="397"/>
    </row>
    <row r="7" spans="1:14" ht="33" customHeight="1" x14ac:dyDescent="0.25">
      <c r="A7" s="403" t="s">
        <v>1039</v>
      </c>
      <c r="B7" s="392"/>
      <c r="C7" s="392"/>
      <c r="D7" s="392"/>
      <c r="E7" s="392"/>
      <c r="F7" s="392"/>
      <c r="G7" s="392"/>
      <c r="H7" s="392"/>
      <c r="I7" s="392"/>
      <c r="J7" s="392"/>
      <c r="K7" s="392"/>
      <c r="L7" s="392"/>
      <c r="M7" s="392"/>
      <c r="N7" s="392"/>
    </row>
    <row r="8" spans="1:14" x14ac:dyDescent="0.25">
      <c r="A8" s="404" t="s">
        <v>1040</v>
      </c>
      <c r="B8" s="398"/>
      <c r="C8" s="398"/>
      <c r="D8" s="398"/>
      <c r="E8" s="398"/>
      <c r="F8" s="398"/>
      <c r="G8" s="398"/>
      <c r="H8" s="398"/>
      <c r="I8" s="398"/>
      <c r="J8" s="398"/>
      <c r="K8" s="398"/>
      <c r="L8" s="398"/>
      <c r="M8" s="398"/>
      <c r="N8" s="398"/>
    </row>
    <row r="10" spans="1:14" x14ac:dyDescent="0.25">
      <c r="A10" s="23" t="s">
        <v>411</v>
      </c>
      <c r="B10" s="397"/>
      <c r="C10" s="397"/>
      <c r="D10" s="397"/>
      <c r="E10" s="397"/>
      <c r="F10" s="397"/>
      <c r="G10" s="397"/>
      <c r="H10" s="397"/>
      <c r="I10" s="397"/>
      <c r="J10" s="397"/>
      <c r="K10" s="397"/>
      <c r="L10" s="397"/>
      <c r="M10" s="397"/>
      <c r="N10" s="397"/>
    </row>
    <row r="11" spans="1:14" x14ac:dyDescent="0.25">
      <c r="A11" s="405" t="s">
        <v>911</v>
      </c>
      <c r="B11" s="231"/>
      <c r="C11" s="231"/>
      <c r="D11" s="231"/>
      <c r="E11" s="231"/>
      <c r="F11" s="231"/>
      <c r="G11" s="231"/>
      <c r="H11" s="231"/>
      <c r="I11" s="231"/>
      <c r="J11" s="231"/>
      <c r="K11" s="231"/>
      <c r="L11" s="231"/>
      <c r="M11" s="231"/>
      <c r="N11" s="231"/>
    </row>
    <row r="12" spans="1:14" x14ac:dyDescent="0.25">
      <c r="A12" s="405" t="s">
        <v>912</v>
      </c>
      <c r="B12" s="231"/>
      <c r="C12" s="231"/>
      <c r="D12" s="231"/>
      <c r="E12" s="231"/>
      <c r="F12" s="231"/>
      <c r="G12" s="231"/>
      <c r="H12" s="231"/>
      <c r="I12" s="231"/>
      <c r="J12" s="231"/>
      <c r="K12" s="231"/>
      <c r="L12" s="231"/>
      <c r="M12" s="231"/>
      <c r="N12" s="231"/>
    </row>
    <row r="13" spans="1:14" x14ac:dyDescent="0.25">
      <c r="A13" s="405" t="s">
        <v>913</v>
      </c>
      <c r="B13" s="231"/>
      <c r="C13" s="231"/>
      <c r="D13" s="231"/>
      <c r="E13" s="231"/>
      <c r="F13" s="231"/>
      <c r="G13" s="231"/>
      <c r="H13" s="231"/>
      <c r="I13" s="231"/>
      <c r="J13" s="231"/>
      <c r="K13" s="231"/>
      <c r="L13" s="231"/>
      <c r="M13" s="231"/>
      <c r="N13" s="231"/>
    </row>
    <row r="14" spans="1:14" x14ac:dyDescent="0.25">
      <c r="A14" s="405" t="s">
        <v>914</v>
      </c>
      <c r="B14" s="231"/>
      <c r="C14" s="231"/>
      <c r="D14" s="231"/>
      <c r="E14" s="231"/>
      <c r="F14" s="231"/>
      <c r="G14" s="231"/>
      <c r="H14" s="231"/>
      <c r="I14" s="231"/>
      <c r="J14" s="231"/>
      <c r="K14" s="231"/>
      <c r="L14" s="231"/>
      <c r="M14" s="231"/>
      <c r="N14" s="231"/>
    </row>
    <row r="15" spans="1:14" x14ac:dyDescent="0.25">
      <c r="A15" s="405" t="s">
        <v>915</v>
      </c>
      <c r="B15" s="231"/>
      <c r="C15" s="231"/>
      <c r="D15" s="231"/>
      <c r="E15" s="231"/>
      <c r="F15" s="231"/>
      <c r="G15" s="231"/>
      <c r="H15" s="231"/>
      <c r="I15" s="231"/>
      <c r="J15" s="231"/>
      <c r="K15" s="231"/>
      <c r="L15" s="231"/>
      <c r="M15" s="231"/>
      <c r="N15" s="231"/>
    </row>
    <row r="16" spans="1:14" ht="30" x14ac:dyDescent="0.25">
      <c r="A16" s="406" t="s">
        <v>916</v>
      </c>
      <c r="B16" s="231"/>
      <c r="C16" s="231"/>
      <c r="D16" s="231"/>
      <c r="E16" s="231"/>
      <c r="F16" s="231"/>
      <c r="G16" s="231"/>
      <c r="H16" s="231"/>
      <c r="I16" s="231"/>
      <c r="J16" s="231"/>
      <c r="K16" s="231"/>
      <c r="L16" s="231"/>
      <c r="M16" s="231"/>
      <c r="N16" s="231"/>
    </row>
    <row r="17" spans="1:14" x14ac:dyDescent="0.25">
      <c r="A17" s="394" t="s">
        <v>917</v>
      </c>
      <c r="B17" s="231"/>
      <c r="C17" s="231"/>
      <c r="D17" s="231"/>
      <c r="E17" s="231"/>
      <c r="F17" s="231"/>
      <c r="G17" s="231"/>
      <c r="H17" s="231"/>
      <c r="I17" s="231"/>
      <c r="J17" s="231"/>
      <c r="K17" s="231"/>
      <c r="L17" s="231"/>
      <c r="M17" s="231"/>
      <c r="N17" s="231"/>
    </row>
    <row r="19" spans="1:14" x14ac:dyDescent="0.25">
      <c r="A19" s="401" t="s">
        <v>412</v>
      </c>
      <c r="B19" s="397"/>
      <c r="C19" s="397"/>
      <c r="D19" s="397"/>
      <c r="E19" s="397"/>
      <c r="F19" s="397"/>
      <c r="G19" s="397"/>
      <c r="H19" s="397"/>
      <c r="I19" s="397"/>
      <c r="J19" s="397"/>
      <c r="K19" s="397"/>
      <c r="L19" s="397"/>
      <c r="M19" s="397"/>
      <c r="N19" s="397"/>
    </row>
    <row r="20" spans="1:14" x14ac:dyDescent="0.25">
      <c r="A20" s="407" t="s">
        <v>413</v>
      </c>
      <c r="B20" s="398"/>
      <c r="C20" s="398"/>
      <c r="D20" s="398"/>
      <c r="E20" s="398"/>
      <c r="F20" s="398"/>
      <c r="G20" s="398"/>
      <c r="H20" s="398"/>
      <c r="I20" s="398"/>
      <c r="J20" s="398"/>
      <c r="K20" s="398"/>
      <c r="L20" s="398"/>
      <c r="M20" s="398"/>
      <c r="N20" s="398"/>
    </row>
    <row r="22" spans="1:14" x14ac:dyDescent="0.25">
      <c r="A22" s="401" t="s">
        <v>883</v>
      </c>
      <c r="B22" s="397"/>
      <c r="C22" s="397"/>
      <c r="D22" s="397"/>
      <c r="E22" s="397"/>
      <c r="F22" s="397"/>
      <c r="G22" s="397"/>
      <c r="H22" s="397"/>
      <c r="I22" s="397"/>
      <c r="J22" s="397"/>
      <c r="K22" s="397"/>
      <c r="L22" s="397"/>
      <c r="M22" s="397"/>
      <c r="N22" s="397"/>
    </row>
    <row r="24" spans="1:14" ht="21" x14ac:dyDescent="0.35">
      <c r="A24" s="575" t="s">
        <v>885</v>
      </c>
      <c r="B24" s="21"/>
      <c r="C24" s="21"/>
    </row>
    <row r="25" spans="1:14" ht="37.5" customHeight="1" x14ac:dyDescent="0.25">
      <c r="A25" s="399" t="s">
        <v>882</v>
      </c>
      <c r="B25" s="399"/>
      <c r="C25" s="399"/>
    </row>
    <row r="26" spans="1:14" x14ac:dyDescent="0.25">
      <c r="A26" s="76"/>
      <c r="B26" s="12" t="s">
        <v>1025</v>
      </c>
      <c r="C26" s="12" t="s">
        <v>872</v>
      </c>
    </row>
    <row r="27" spans="1:14" x14ac:dyDescent="0.25">
      <c r="A27" s="54" t="s">
        <v>873</v>
      </c>
      <c r="B27" s="11">
        <v>19</v>
      </c>
      <c r="C27" s="193">
        <v>5.2999999999999999E-2</v>
      </c>
    </row>
    <row r="28" spans="1:14" x14ac:dyDescent="0.25">
      <c r="A28" s="54" t="s">
        <v>874</v>
      </c>
      <c r="B28" s="11">
        <v>32</v>
      </c>
      <c r="C28" s="193">
        <v>0.09</v>
      </c>
    </row>
    <row r="29" spans="1:14" x14ac:dyDescent="0.25">
      <c r="A29" s="54" t="s">
        <v>875</v>
      </c>
      <c r="B29" s="11">
        <v>36</v>
      </c>
      <c r="C29" s="193">
        <v>0.10199999999999999</v>
      </c>
    </row>
    <row r="30" spans="1:14" x14ac:dyDescent="0.25">
      <c r="A30" s="54" t="s">
        <v>876</v>
      </c>
      <c r="B30" s="11">
        <v>47</v>
      </c>
      <c r="C30" s="193">
        <v>0.13300000000000001</v>
      </c>
    </row>
    <row r="31" spans="1:14" x14ac:dyDescent="0.25">
      <c r="A31" s="54" t="s">
        <v>877</v>
      </c>
      <c r="B31" s="11">
        <v>60</v>
      </c>
      <c r="C31" s="193">
        <v>0.16900000000000001</v>
      </c>
    </row>
    <row r="32" spans="1:14" x14ac:dyDescent="0.25">
      <c r="A32" s="54" t="s">
        <v>878</v>
      </c>
      <c r="B32" s="11">
        <v>62</v>
      </c>
      <c r="C32" s="193">
        <v>0.17399999999999999</v>
      </c>
    </row>
    <row r="33" spans="1:3" x14ac:dyDescent="0.25">
      <c r="A33" s="54" t="s">
        <v>879</v>
      </c>
      <c r="B33" s="11">
        <v>46</v>
      </c>
      <c r="C33" s="193">
        <v>0.129</v>
      </c>
    </row>
    <row r="34" spans="1:3" x14ac:dyDescent="0.25">
      <c r="A34" s="54" t="s">
        <v>880</v>
      </c>
      <c r="B34" s="11">
        <v>47</v>
      </c>
      <c r="C34" s="193">
        <v>0.13300000000000001</v>
      </c>
    </row>
    <row r="35" spans="1:3" x14ac:dyDescent="0.25">
      <c r="A35" s="54" t="s">
        <v>881</v>
      </c>
      <c r="B35" s="11">
        <v>5</v>
      </c>
      <c r="C35" s="193">
        <v>1.4999999999999999E-2</v>
      </c>
    </row>
    <row r="36" spans="1:3" x14ac:dyDescent="0.25">
      <c r="A36" s="54" t="s">
        <v>337</v>
      </c>
      <c r="B36" s="11">
        <v>355</v>
      </c>
      <c r="C36" s="193">
        <v>1</v>
      </c>
    </row>
    <row r="37" spans="1:3" ht="23.25" x14ac:dyDescent="0.25">
      <c r="A37" s="400" t="s">
        <v>1050</v>
      </c>
      <c r="B37" s="11"/>
      <c r="C37" s="11"/>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Summary</vt:lpstr>
      <vt:lpstr>Funding &amp; Resources HE</vt:lpstr>
      <vt:lpstr>Funding &amp; Resources HE Regional</vt:lpstr>
      <vt:lpstr>Sheet2</vt:lpstr>
      <vt:lpstr>Funding and Resources HLF</vt:lpstr>
      <vt:lpstr>Public Sector Funding</vt:lpstr>
      <vt:lpstr>Funding Voluntary Sector</vt:lpstr>
      <vt:lpstr>Funding Private Sector</vt:lpstr>
      <vt:lpstr>Natural Environment Funding</vt:lpstr>
      <vt:lpstr>Capacity - Employment</vt:lpstr>
      <vt:lpstr>Capacity - Employment LAs</vt:lpstr>
      <vt:lpstr>Skills - apprent. and training</vt:lpstr>
    </vt:vector>
  </TitlesOfParts>
  <Company>Peter Brett Associates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aleeson</dc:creator>
  <cp:lastModifiedBy>Hayes, Alexander</cp:lastModifiedBy>
  <dcterms:created xsi:type="dcterms:W3CDTF">2015-05-20T09:40:33Z</dcterms:created>
  <dcterms:modified xsi:type="dcterms:W3CDTF">2017-11-03T17:03:43Z</dcterms:modified>
</cp:coreProperties>
</file>